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/>
  </bookViews>
  <sheets>
    <sheet name="Мордовский район Изменения3" sheetId="1" r:id="rId1"/>
  </sheets>
  <definedNames>
    <definedName name="sub_11004" localSheetId="0">'Мордовский район Изменения3'!$A$1</definedName>
  </definedNames>
  <calcPr calcId="124519" iterateDelta="1E-4"/>
</workbook>
</file>

<file path=xl/calcChain.xml><?xml version="1.0" encoding="utf-8"?>
<calcChain xmlns="http://schemas.openxmlformats.org/spreadsheetml/2006/main">
  <c r="F25" i="1"/>
  <c r="J24"/>
  <c r="I24"/>
  <c r="G24"/>
  <c r="F24"/>
  <c r="J23"/>
  <c r="I23"/>
  <c r="G23"/>
  <c r="F23"/>
  <c r="F21"/>
  <c r="F20"/>
  <c r="F19"/>
  <c r="G15"/>
  <c r="F15" s="1"/>
  <c r="H14"/>
  <c r="G14"/>
  <c r="F14" s="1"/>
  <c r="H12"/>
  <c r="G12"/>
  <c r="F12" s="1"/>
</calcChain>
</file>

<file path=xl/sharedStrings.xml><?xml version="1.0" encoding="utf-8"?>
<sst xmlns="http://schemas.openxmlformats.org/spreadsheetml/2006/main" count="42" uniqueCount="38">
  <si>
    <t>Приложение №1</t>
  </si>
  <si>
    <t>к муниципальной программе Мордовского района "Развитие образования Мордовского  района" на 2014-2020 годы</t>
  </si>
  <si>
    <t>Прогноз</t>
  </si>
  <si>
    <t>сводных показателей муниципальных заданий на оказание муниципальных услуг (выполнение работ) муниципальными бюджетными учреждениями Мордовского  района по муниципальной программе Мордовского района "Развитие образования на 2014-2020 годы"</t>
  </si>
  <si>
    <t>Наименование подпрограммы/основного мероприятия, услуги (работы)</t>
  </si>
  <si>
    <t>Значение показателя объема услуги (работы)</t>
  </si>
  <si>
    <t>Расходы районного бюджета на оказание муниципальной услуги (выполнение работы), тыс. рублей</t>
  </si>
  <si>
    <t>наименование, ед.измерения</t>
  </si>
  <si>
    <t>текущий год</t>
  </si>
  <si>
    <t>первый год планового периода</t>
  </si>
  <si>
    <t>второй год планового периода</t>
  </si>
  <si>
    <t>Итого</t>
  </si>
  <si>
    <t>Областной бюджет</t>
  </si>
  <si>
    <t>Районный бюджет</t>
  </si>
  <si>
    <t>Подпрограмма "Развитие дошкольного образования"</t>
  </si>
  <si>
    <t>Муниципальная услуга по  реализации основной общеобразовательной программы дошкольного образования</t>
  </si>
  <si>
    <t>Дети в возрасте от 1 до 7 лет, человек</t>
  </si>
  <si>
    <t>Подпрограмма "Развитие общего и дополнительного образования"</t>
  </si>
  <si>
    <t>Муниципальная услуга по  реализации общеобразовательных программ начального общего, основного общего и среднего (полного) общего образования</t>
  </si>
  <si>
    <t>Дети в возрасте от 6,5  до 18 лет, человек</t>
  </si>
  <si>
    <t>Муниципальная услуга по  реализации дополнительных образовательных программ</t>
  </si>
  <si>
    <t>Подпрограмма  "Комплексная безопасность образовательных учреждений"</t>
  </si>
  <si>
    <t>Мероприятия под подпрограмме "Комплексная безопасность образовательных учреждений"</t>
  </si>
  <si>
    <t>Дети в возрасте от 1 до 18 лет</t>
  </si>
  <si>
    <t>Подпрограмма "Защита прав детей, государственная поддержка детей-сирот и детей с особыми нуждами"</t>
  </si>
  <si>
    <t>Мероприятия под подпрограмме "Защита прав детей, государственная поддержка детей-сирот и детей с особыми нуждами"</t>
  </si>
  <si>
    <t>Дети в возрасте от 0 до 18 лет</t>
  </si>
  <si>
    <t>Организация оздоровления детей в период летних каникул</t>
  </si>
  <si>
    <t>Дети в возрасте от 6 до 15 лет</t>
  </si>
  <si>
    <t>Муниципальная услуга "Социальная поддержка, содержание и воспитание детей-сирот и детей, оставшихся без попечения родителей" Ежемесячное пособие опекунам на содержание ребенка</t>
  </si>
  <si>
    <t>Дети-сироты и дети, оставшиеся без попечения родителей, чел.</t>
  </si>
  <si>
    <t>Подпрограмма "Обеспечение реализации государственной программы и прочие мероприятия в области образования"</t>
  </si>
  <si>
    <t>Ежемесячная денежная выплата на обеспечение мер социальной поддержки отдельных категорий граждан, работающих в сельской местности и рабочих поселках (руководящих, медицинских, библиотечных работников учреждений образования)</t>
  </si>
  <si>
    <t>Количество специалистов, получающих выплаты</t>
  </si>
  <si>
    <t>Предоставление компенсации расходов на оплату жилых помещений, отопления и освещения педагогическим работникам, проживающим и работающим в сельской местности, рабочих поселках (поселках городского типа)</t>
  </si>
  <si>
    <t>Количество педагогических работников, получающих выплаты</t>
  </si>
  <si>
    <t>Оплата труда работников муниципальных учреждений, обеспечивающих техническую эксплуатация зданий муниципальных общеобразовательных учреждений и подвоз обучающихся в муниципальные общеобразовательные учреждения</t>
  </si>
  <si>
    <t>Физические лица, человек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</si>
</sst>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rgb="FF26282F"/>
      <name val="Calibri"/>
      <family val="2"/>
      <charset val="204"/>
    </font>
    <font>
      <sz val="9"/>
      <color rgb="FF000000"/>
      <name val="Calibri"/>
      <family val="2"/>
      <charset val="204"/>
    </font>
    <font>
      <sz val="6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" fontId="3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6282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5"/>
  <sheetViews>
    <sheetView tabSelected="1" topLeftCell="A25" workbookViewId="0">
      <selection activeCell="A16" sqref="A16:J16"/>
    </sheetView>
  </sheetViews>
  <sheetFormatPr defaultRowHeight="15"/>
  <cols>
    <col min="1" max="1" width="39.42578125" style="1"/>
    <col min="2" max="2" width="12.5703125" style="1"/>
    <col min="3" max="3" width="12.28515625" style="1"/>
    <col min="4" max="4" width="10.28515625" style="1"/>
    <col min="5" max="5" width="9.42578125" style="1"/>
    <col min="6" max="6" width="9.7109375" style="1"/>
    <col min="7" max="7" width="10" style="1"/>
    <col min="8" max="8" width="9.85546875" style="1"/>
    <col min="9" max="9" width="10" style="1"/>
    <col min="10" max="10" width="9.7109375" style="1"/>
    <col min="11" max="1025" width="9.140625" style="1"/>
  </cols>
  <sheetData>
    <row r="1" spans="1:10">
      <c r="A1" s="2"/>
      <c r="F1" s="3" t="s">
        <v>0</v>
      </c>
    </row>
    <row r="2" spans="1:10" ht="38.25" customHeight="1">
      <c r="A2" s="4"/>
      <c r="F2" s="23" t="s">
        <v>1</v>
      </c>
      <c r="G2" s="23"/>
      <c r="H2" s="23"/>
      <c r="I2" s="23"/>
      <c r="J2" s="23"/>
    </row>
    <row r="3" spans="1:10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33" customHeight="1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</row>
    <row r="5" spans="1:10">
      <c r="A5" s="4"/>
    </row>
    <row r="6" spans="1:10" ht="25.5" customHeight="1">
      <c r="A6" s="26" t="s">
        <v>4</v>
      </c>
      <c r="B6" s="26" t="s">
        <v>5</v>
      </c>
      <c r="C6" s="26"/>
      <c r="D6" s="26"/>
      <c r="E6" s="26"/>
      <c r="F6" s="26" t="s">
        <v>6</v>
      </c>
      <c r="G6" s="26"/>
      <c r="H6" s="26"/>
      <c r="I6" s="26"/>
      <c r="J6" s="26"/>
    </row>
    <row r="7" spans="1:10" ht="12" customHeight="1">
      <c r="A7" s="26"/>
      <c r="B7" s="26" t="s">
        <v>7</v>
      </c>
      <c r="C7" s="26" t="s">
        <v>8</v>
      </c>
      <c r="D7" s="26" t="s">
        <v>9</v>
      </c>
      <c r="E7" s="26" t="s">
        <v>10</v>
      </c>
      <c r="F7" s="26" t="s">
        <v>8</v>
      </c>
      <c r="G7" s="26"/>
      <c r="H7" s="26"/>
      <c r="I7" s="26" t="s">
        <v>9</v>
      </c>
      <c r="J7" s="26" t="s">
        <v>10</v>
      </c>
    </row>
    <row r="8" spans="1:10" ht="15" customHeight="1">
      <c r="A8" s="26"/>
      <c r="B8" s="26"/>
      <c r="C8" s="26"/>
      <c r="D8" s="26"/>
      <c r="E8" s="26"/>
      <c r="F8" s="26"/>
      <c r="G8" s="26"/>
      <c r="H8" s="26"/>
      <c r="I8" s="26"/>
      <c r="J8" s="26"/>
    </row>
    <row r="9" spans="1:10" ht="36" customHeight="1">
      <c r="A9" s="26"/>
      <c r="B9" s="26"/>
      <c r="C9" s="26"/>
      <c r="D9" s="26"/>
      <c r="E9" s="26"/>
      <c r="F9" s="5" t="s">
        <v>11</v>
      </c>
      <c r="G9" s="5" t="s">
        <v>12</v>
      </c>
      <c r="H9" s="5" t="s">
        <v>13</v>
      </c>
      <c r="I9" s="26"/>
      <c r="J9" s="26"/>
    </row>
    <row r="10" spans="1:10" s="7" customFormat="1" ht="8.25">
      <c r="A10" s="6">
        <v>1</v>
      </c>
      <c r="B10" s="6">
        <v>2</v>
      </c>
      <c r="C10" s="6">
        <v>4</v>
      </c>
      <c r="D10" s="6">
        <v>5</v>
      </c>
      <c r="E10" s="6">
        <v>6</v>
      </c>
      <c r="F10" s="6">
        <v>7</v>
      </c>
      <c r="G10" s="6"/>
      <c r="H10" s="6"/>
      <c r="I10" s="6">
        <v>8</v>
      </c>
      <c r="J10" s="6">
        <v>9</v>
      </c>
    </row>
    <row r="11" spans="1:10" ht="17.25" customHeight="1">
      <c r="A11" s="20" t="s">
        <v>14</v>
      </c>
      <c r="B11" s="20"/>
      <c r="C11" s="20"/>
      <c r="D11" s="20"/>
      <c r="E11" s="20"/>
      <c r="F11" s="20"/>
      <c r="G11" s="20"/>
      <c r="H11" s="20"/>
      <c r="I11" s="20"/>
      <c r="J11" s="20"/>
    </row>
    <row r="12" spans="1:10" ht="38.25" customHeight="1">
      <c r="A12" s="8" t="s">
        <v>15</v>
      </c>
      <c r="B12" s="9" t="s">
        <v>16</v>
      </c>
      <c r="C12" s="9">
        <v>265</v>
      </c>
      <c r="D12" s="9">
        <v>265</v>
      </c>
      <c r="E12" s="9">
        <v>265</v>
      </c>
      <c r="F12" s="9">
        <f>H12+G12</f>
        <v>19656.599999999999</v>
      </c>
      <c r="G12" s="9">
        <f>6043.9-589.7-23.1</f>
        <v>5431.0999999999995</v>
      </c>
      <c r="H12" s="9">
        <f>4926.4+3569.3+1774.8+1849.5+1925.5+150+30</f>
        <v>14225.5</v>
      </c>
      <c r="I12" s="9">
        <v>20624</v>
      </c>
      <c r="J12" s="9">
        <v>20624</v>
      </c>
    </row>
    <row r="13" spans="1:10" ht="15" customHeight="1">
      <c r="A13" s="21" t="s">
        <v>17</v>
      </c>
      <c r="B13" s="21"/>
      <c r="C13" s="21"/>
      <c r="D13" s="21"/>
      <c r="E13" s="21"/>
      <c r="F13" s="21"/>
      <c r="G13" s="21"/>
      <c r="H13" s="21"/>
      <c r="I13" s="21"/>
      <c r="J13" s="21"/>
    </row>
    <row r="14" spans="1:10" ht="50.25" customHeight="1">
      <c r="A14" s="10" t="s">
        <v>18</v>
      </c>
      <c r="B14" s="9" t="s">
        <v>19</v>
      </c>
      <c r="C14" s="9">
        <v>1514</v>
      </c>
      <c r="D14" s="9">
        <v>1500</v>
      </c>
      <c r="E14" s="9">
        <v>1500</v>
      </c>
      <c r="F14" s="9">
        <f>H14+G14</f>
        <v>95314.4</v>
      </c>
      <c r="G14" s="9">
        <f>83932.828-4382.5-23.128</f>
        <v>79527.199999999997</v>
      </c>
      <c r="H14" s="9">
        <f>15671.2+116</f>
        <v>15787.2</v>
      </c>
      <c r="I14" s="9">
        <v>96964.2</v>
      </c>
      <c r="J14" s="9">
        <v>103643.6</v>
      </c>
    </row>
    <row r="15" spans="1:10" ht="42.75" customHeight="1">
      <c r="A15" s="10" t="s">
        <v>20</v>
      </c>
      <c r="B15" s="9" t="s">
        <v>19</v>
      </c>
      <c r="C15" s="9">
        <v>945</v>
      </c>
      <c r="D15" s="9">
        <v>945</v>
      </c>
      <c r="E15" s="9">
        <v>945</v>
      </c>
      <c r="F15" s="9">
        <f>H15+G15</f>
        <v>11326.4</v>
      </c>
      <c r="G15" s="9">
        <f>405.772-400-5.772</f>
        <v>-8.8817841970012523E-15</v>
      </c>
      <c r="H15" s="9">
        <v>11326.4</v>
      </c>
      <c r="I15" s="9">
        <v>11326.4</v>
      </c>
      <c r="J15" s="9">
        <v>11326.4</v>
      </c>
    </row>
    <row r="16" spans="1:10" ht="16.5" customHeight="1">
      <c r="A16" s="20" t="s">
        <v>21</v>
      </c>
      <c r="B16" s="20"/>
      <c r="C16" s="20"/>
      <c r="D16" s="20"/>
      <c r="E16" s="20"/>
      <c r="F16" s="20"/>
      <c r="G16" s="20"/>
      <c r="H16" s="20"/>
      <c r="I16" s="20"/>
      <c r="J16" s="20"/>
    </row>
    <row r="17" spans="1:10" ht="42" customHeight="1">
      <c r="A17" s="11" t="s">
        <v>22</v>
      </c>
      <c r="B17" s="5" t="s">
        <v>23</v>
      </c>
      <c r="C17" s="5">
        <v>1779</v>
      </c>
      <c r="D17" s="5">
        <v>1820</v>
      </c>
      <c r="E17" s="5">
        <v>1845</v>
      </c>
      <c r="F17" s="9">
        <v>615</v>
      </c>
      <c r="G17" s="9">
        <v>0</v>
      </c>
      <c r="H17" s="9">
        <v>615</v>
      </c>
      <c r="I17" s="12">
        <v>651</v>
      </c>
      <c r="J17" s="12">
        <v>831</v>
      </c>
    </row>
    <row r="18" spans="1:10" ht="15" customHeight="1">
      <c r="A18" s="20" t="s">
        <v>24</v>
      </c>
      <c r="B18" s="20"/>
      <c r="C18" s="20"/>
      <c r="D18" s="20"/>
      <c r="E18" s="20"/>
      <c r="F18" s="20"/>
      <c r="G18" s="20"/>
      <c r="H18" s="20"/>
      <c r="I18" s="20"/>
      <c r="J18" s="20"/>
    </row>
    <row r="19" spans="1:10" ht="47.25" customHeight="1">
      <c r="A19" s="13" t="s">
        <v>25</v>
      </c>
      <c r="B19" s="14" t="s">
        <v>26</v>
      </c>
      <c r="C19" s="15">
        <v>58</v>
      </c>
      <c r="D19" s="15">
        <v>55</v>
      </c>
      <c r="E19" s="15">
        <v>50</v>
      </c>
      <c r="F19" s="9">
        <f>H19+G19</f>
        <v>9</v>
      </c>
      <c r="G19" s="9">
        <v>0</v>
      </c>
      <c r="H19" s="9">
        <v>9</v>
      </c>
      <c r="I19" s="9">
        <v>15</v>
      </c>
      <c r="J19" s="9">
        <v>15</v>
      </c>
    </row>
    <row r="20" spans="1:10" ht="47.25" customHeight="1">
      <c r="A20" s="13" t="s">
        <v>27</v>
      </c>
      <c r="B20" s="5" t="s">
        <v>28</v>
      </c>
      <c r="C20" s="16">
        <v>850</v>
      </c>
      <c r="D20" s="16">
        <v>850</v>
      </c>
      <c r="E20" s="16">
        <v>850</v>
      </c>
      <c r="F20" s="9">
        <f>H20+G20</f>
        <v>500</v>
      </c>
      <c r="G20" s="9">
        <v>0</v>
      </c>
      <c r="H20" s="9">
        <v>500</v>
      </c>
      <c r="I20" s="9">
        <v>550</v>
      </c>
      <c r="J20" s="9">
        <v>550</v>
      </c>
    </row>
    <row r="21" spans="1:10" ht="70.5" customHeight="1">
      <c r="A21" s="13" t="s">
        <v>29</v>
      </c>
      <c r="B21" s="5" t="s">
        <v>30</v>
      </c>
      <c r="C21" s="16">
        <v>49</v>
      </c>
      <c r="D21" s="16">
        <v>49</v>
      </c>
      <c r="E21" s="16">
        <v>49</v>
      </c>
      <c r="F21" s="9">
        <f>H21+G21</f>
        <v>4528.8999999999996</v>
      </c>
      <c r="G21" s="9">
        <v>4528.8999999999996</v>
      </c>
      <c r="H21" s="9">
        <v>0</v>
      </c>
      <c r="I21" s="9">
        <v>4528.8999999999996</v>
      </c>
      <c r="J21" s="9">
        <v>4528.8999999999996</v>
      </c>
    </row>
    <row r="22" spans="1:10" ht="12.75" customHeight="1">
      <c r="A22" s="22" t="s">
        <v>31</v>
      </c>
      <c r="B22" s="22"/>
      <c r="C22" s="22"/>
      <c r="D22" s="22"/>
      <c r="E22" s="22"/>
      <c r="F22" s="22"/>
      <c r="G22" s="22"/>
      <c r="H22" s="22"/>
      <c r="I22" s="22"/>
      <c r="J22" s="22"/>
    </row>
    <row r="23" spans="1:10" ht="64.5" customHeight="1">
      <c r="A23" s="8" t="s">
        <v>32</v>
      </c>
      <c r="B23" s="9" t="s">
        <v>33</v>
      </c>
      <c r="C23" s="16">
        <v>5</v>
      </c>
      <c r="D23" s="16">
        <v>5</v>
      </c>
      <c r="E23" s="16">
        <v>5</v>
      </c>
      <c r="F23" s="9">
        <f>H23+G23</f>
        <v>52</v>
      </c>
      <c r="G23" s="17">
        <f>23.1+5.772+23.128</f>
        <v>52</v>
      </c>
      <c r="H23" s="17">
        <v>0</v>
      </c>
      <c r="I23" s="17">
        <f>22+24.228+5.772</f>
        <v>52</v>
      </c>
      <c r="J23" s="17">
        <f>22+24.228+5.772</f>
        <v>52</v>
      </c>
    </row>
    <row r="24" spans="1:10" ht="69" customHeight="1">
      <c r="A24" s="8" t="s">
        <v>34</v>
      </c>
      <c r="B24" s="9" t="s">
        <v>35</v>
      </c>
      <c r="C24" s="16">
        <v>372</v>
      </c>
      <c r="D24" s="16">
        <v>372</v>
      </c>
      <c r="E24" s="16">
        <v>372</v>
      </c>
      <c r="F24" s="9">
        <f>H24+G24</f>
        <v>5372.2</v>
      </c>
      <c r="G24" s="17">
        <f>589.7+400+4382.5</f>
        <v>5372.2</v>
      </c>
      <c r="H24" s="17">
        <v>0</v>
      </c>
      <c r="I24" s="17">
        <f>615+4357.2+400</f>
        <v>5372.2</v>
      </c>
      <c r="J24" s="17">
        <f>615+4357.2+400</f>
        <v>5372.2</v>
      </c>
    </row>
    <row r="25" spans="1:10" ht="75" customHeight="1">
      <c r="A25" s="13" t="s">
        <v>36</v>
      </c>
      <c r="B25" s="5" t="s">
        <v>37</v>
      </c>
      <c r="C25" s="18">
        <v>90</v>
      </c>
      <c r="D25" s="18">
        <v>90</v>
      </c>
      <c r="E25" s="18">
        <v>90</v>
      </c>
      <c r="F25" s="9">
        <f>H25+G25</f>
        <v>4352.8</v>
      </c>
      <c r="G25" s="19">
        <v>4352.8</v>
      </c>
      <c r="H25" s="18">
        <v>0</v>
      </c>
      <c r="I25" s="18">
        <v>4514.1000000000004</v>
      </c>
      <c r="J25" s="18">
        <v>4514.1000000000004</v>
      </c>
    </row>
  </sheetData>
  <mergeCells count="18">
    <mergeCell ref="F2:J2"/>
    <mergeCell ref="A3:J3"/>
    <mergeCell ref="A4:J4"/>
    <mergeCell ref="A6:A9"/>
    <mergeCell ref="B6:E6"/>
    <mergeCell ref="F6:J6"/>
    <mergeCell ref="B7:B9"/>
    <mergeCell ref="C7:C9"/>
    <mergeCell ref="D7:D9"/>
    <mergeCell ref="E7:E9"/>
    <mergeCell ref="F7:H8"/>
    <mergeCell ref="I7:I9"/>
    <mergeCell ref="J7:J9"/>
    <mergeCell ref="A11:J11"/>
    <mergeCell ref="A13:J13"/>
    <mergeCell ref="A16:J16"/>
    <mergeCell ref="A18:J18"/>
    <mergeCell ref="A22:J22"/>
  </mergeCells>
  <printOptions horizontalCentered="1"/>
  <pageMargins left="0.59027777777777801" right="0.59027777777777801" top="0.74791666666666701" bottom="0.15763888888888899" header="0.51180555555555496" footer="0.51180555555555496"/>
  <pageSetup paperSize="9" firstPageNumber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Мордовский район Изменения3</vt:lpstr>
      <vt:lpstr>'Мордовский район Изменения3'!sub_11004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pnn</cp:lastModifiedBy>
  <cp:revision>0</cp:revision>
  <cp:lastPrinted>2014-04-22T07:57:00Z</cp:lastPrinted>
  <dcterms:created xsi:type="dcterms:W3CDTF">2014-04-02T04:59:32Z</dcterms:created>
  <dcterms:modified xsi:type="dcterms:W3CDTF">2014-04-22T07:58:25Z</dcterms:modified>
</cp:coreProperties>
</file>