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able1" sheetId="1" r:id="rId1"/>
  </sheets>
  <definedNames>
    <definedName name="_xlnm.Print_Titles" localSheetId="0">'Table1'!$7:$8</definedName>
  </definedNames>
  <calcPr fullCalcOnLoad="1"/>
</workbook>
</file>

<file path=xl/sharedStrings.xml><?xml version="1.0" encoding="utf-8"?>
<sst xmlns="http://schemas.openxmlformats.org/spreadsheetml/2006/main" count="548" uniqueCount="199">
  <si>
    <t/>
  </si>
  <si>
    <t>тыс. рублей</t>
  </si>
  <si>
    <t>Наименование</t>
  </si>
  <si>
    <t>Коды бюджетной классификации расходов бюджета</t>
  </si>
  <si>
    <t>Вед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</si>
  <si>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</si>
  <si>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</si>
  <si>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</si>
  <si>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</si>
  <si>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</si>
  <si>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</si>
  <si>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</si>
  <si>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</si>
  <si>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</si>
  <si>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</si>
  <si>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</si>
  <si>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</si>
  <si>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Непрограммные расходы</t>
  </si>
  <si>
    <t>99 0 00 00000</t>
  </si>
  <si>
    <t>Другие общегосударственные вопросы</t>
  </si>
  <si>
    <t>13</t>
  </si>
  <si>
    <t>03</t>
  </si>
  <si>
    <t>НАЦИОНАЛЬНАЯ ЭКОНОМИКА</t>
  </si>
  <si>
    <t>05</t>
  </si>
  <si>
    <t>02 0 00 00000</t>
  </si>
  <si>
    <t>Дорожное хозяйство (дорожные фонды)</t>
  </si>
  <si>
    <t>09</t>
  </si>
  <si>
    <t>02</t>
  </si>
  <si>
    <t>99 1 00 00000</t>
  </si>
  <si>
    <t>99 1 00 82010</t>
  </si>
  <si>
    <t>Приложение 2</t>
  </si>
  <si>
    <t>в том числе:</t>
  </si>
  <si>
    <t>02 0 01 00000</t>
  </si>
  <si>
    <t>Коммунальное хозяйство</t>
  </si>
  <si>
    <t>ЖИЛИЩНО-КОММУНАЛЬНОЕ ХОЗЯЙСТВО</t>
  </si>
  <si>
    <t>Благоустройство</t>
  </si>
  <si>
    <t>04 0 00 00000</t>
  </si>
  <si>
    <t>04 0 01 00000</t>
  </si>
  <si>
    <t>Кассовое исполнение</t>
  </si>
  <si>
    <t>06 0 00 00000</t>
  </si>
  <si>
    <t>06 0 01 00000</t>
  </si>
  <si>
    <t>Основное мероприятие "Совершенствование и повышение эффективности использования недвижимости"</t>
  </si>
  <si>
    <t>13 0 00 00000</t>
  </si>
  <si>
    <t>13 0 01 00000</t>
  </si>
  <si>
    <t>01 0 00 00000</t>
  </si>
  <si>
    <t>Другие вопросы в области национальной экономики</t>
  </si>
  <si>
    <t>14 0 00 00000</t>
  </si>
  <si>
    <t>14 0 01 00000</t>
  </si>
  <si>
    <t>к решению Совета  депутатов Жердевского муниципального округа  Тамбовской области "Об утверждении отчета об исполнении бюджета городского поселения города Жердевка за 2023 год"</t>
  </si>
  <si>
    <t>Расходы бюджета городского поселения города Жердевка за 2023 год</t>
  </si>
  <si>
    <t>по ведомственной структуре расходов городского поселения города Жердевка</t>
  </si>
  <si>
    <t>АДМИНИСТРАЦИЯ ГОРОДА ЖЕРДЕВКА ЖЕРДЕВСКОГО РАЙОНА ТАМБОВСКОЙ ОБЛАСТИ</t>
  </si>
  <si>
    <t>Муниципальная программа "Осуществление государственных полномочий по организации деятельности комиссий по делам несовершеннолетних и защите их прав города Жердевка Жердевского района Тамбовской области"</t>
  </si>
  <si>
    <t>Основное мероприятие "Создание условий для воспитания и социализации детей"</t>
  </si>
  <si>
    <t>Осуществление государственных полномочий по организации деятельности комиссий по делам несовершеннолетних и защите их прав</t>
  </si>
  <si>
    <t>13 0 01 N1300</t>
  </si>
  <si>
    <t>Обеспечение деятельности администрации города Жердевка</t>
  </si>
  <si>
    <t>Расходы на обеспечение функционирования главы администрации города</t>
  </si>
  <si>
    <t>99 1 00 81010</t>
  </si>
  <si>
    <t>Расходы на обеспечение функционирования  аппарата администрации  города Жердевка</t>
  </si>
  <si>
    <t>Муниципальная программа "Развитие культуры города Жердевка Жердевского района Тамбовской области"</t>
  </si>
  <si>
    <t>Подпрограмма "Организация и проведение мероприятий, посвященных памятным датам и знаменательным событиям"</t>
  </si>
  <si>
    <t>01 2 00 00000</t>
  </si>
  <si>
    <t>Основное мероприятие "Проведение мероприятий в ознаменовании памятных дней России, Тамбовской области, Жердевского района, города Жердевка"</t>
  </si>
  <si>
    <t>01 2 01 00000</t>
  </si>
  <si>
    <t>Организация и проведение праздничных мероприятий</t>
  </si>
  <si>
    <t>01 2 01 86780</t>
  </si>
  <si>
    <t>Муниципальная программа "Эффективное управление муниципальной собственностью города Жердевка Жердевского района Тамбовской области"</t>
  </si>
  <si>
    <t>08 0 00 00000</t>
  </si>
  <si>
    <t>Основное мероприятие "Развитие системы управления в сфере управления муниципальным имуществом"</t>
  </si>
  <si>
    <t>08 0 01 00000</t>
  </si>
  <si>
    <t>Реализация мероприятий по обеспечению поддержки муниципального имущества в надлежащем состоянии</t>
  </si>
  <si>
    <t>08 0 01 87340</t>
  </si>
  <si>
    <t>Рыночная оценка муниципального имущества</t>
  </si>
  <si>
    <t>08 0 01 87370</t>
  </si>
  <si>
    <t>Муниципальная программа "Экономическое развитие города Жердевка Жердевского района Тамбовской области"</t>
  </si>
  <si>
    <t>12 0 00 00000</t>
  </si>
  <si>
    <t>Основное мероприятие "Реализация наградной политики"</t>
  </si>
  <si>
    <t>12 0 01 00000</t>
  </si>
  <si>
    <t>Обеспечение полномочий главы администрации города по вопросам награждения</t>
  </si>
  <si>
    <t>12 0 01 85720</t>
  </si>
  <si>
    <t>Основное мероприятие "Совершенствование муниципального управления"</t>
  </si>
  <si>
    <t>12 0 04 00000</t>
  </si>
  <si>
    <t>Обеспечение деятельности Жердевского городского муниципального казенного учреждения "Служба по благоустройству и эксплуатации"</t>
  </si>
  <si>
    <t>12 0 04 85750</t>
  </si>
  <si>
    <t>Расходы на выплаты персоналу казенных учреждений</t>
  </si>
  <si>
    <t>Иные непрограммные расходы</t>
  </si>
  <si>
    <t>99 2 00 00000</t>
  </si>
  <si>
    <t>Оплата членских взносов ассоциации "Совет муниципальных образований Тамбовской области"</t>
  </si>
  <si>
    <t>99 2 00 87140</t>
  </si>
  <si>
    <t>Расходы по решению судебных органов в рамках непрограммных мероприятий</t>
  </si>
  <si>
    <t>99 2 00 87210</t>
  </si>
  <si>
    <t>Исполнение судебных актов</t>
  </si>
  <si>
    <t>Транспорт</t>
  </si>
  <si>
    <t>Муниципальная программа "Развитие транспортной системы и дорожного хозяйства города Жердевка Жердевского района Тамбовской области"</t>
  </si>
  <si>
    <t>Основное мероприятие "Поддержка и развитие автомобильного транспорта"</t>
  </si>
  <si>
    <t>06 0 02 00000</t>
  </si>
  <si>
    <t>Поддержка и развитие автомобильного транспорта в городе</t>
  </si>
  <si>
    <t>06 0 02 87060</t>
  </si>
  <si>
    <t>08</t>
  </si>
  <si>
    <t>Основное мероприятие "Содержание и развитие автомобильных дорог общего пользования местного значения"</t>
  </si>
  <si>
    <t>Содержание автомобильных дорог местного значения</t>
  </si>
  <si>
    <t>06 0 01 87010</t>
  </si>
  <si>
    <t>Разработка ПСД на ремонт автомобильных дорог местного значения</t>
  </si>
  <si>
    <t>06 0 01 87020</t>
  </si>
  <si>
    <t>Ремонт автомобильных дорог местного значения</t>
  </si>
  <si>
    <t>06 0 01 87030</t>
  </si>
  <si>
    <t>Ремонт, капитальный ремонт автомобильных дорог общего пользования местного значения</t>
  </si>
  <si>
    <t>06 0 01 S7010</t>
  </si>
  <si>
    <t>Реализация мероприятий по совершенствованию сети автомобильных дорог</t>
  </si>
  <si>
    <t>06 0 01 V7050</t>
  </si>
  <si>
    <t>Муниципальная программа "Обеспечение безопасности населения города Жердевка Жердевского района Тамбовской области, защита его жизненно важных интересов и противодействие преступности"</t>
  </si>
  <si>
    <t>11 0 00 00000</t>
  </si>
  <si>
    <t>Подпрограмма "Повышение безопасности дорожного движения в городе Жердевка Жердевского района Тамбовской области"</t>
  </si>
  <si>
    <t>11 4 00 00000</t>
  </si>
  <si>
    <t>Основное мероприятие "Развитие системы организации движения транспортных средств и пешеходов, повышение безопасности дорожных условий"</t>
  </si>
  <si>
    <t>11 4 01 00000</t>
  </si>
  <si>
    <t>Мероприятия по предотвращению дорожно-транспортных проишествий и гибели в них людей</t>
  </si>
  <si>
    <t>11 4 01 85310</t>
  </si>
  <si>
    <t>08 0 02 00000</t>
  </si>
  <si>
    <t>Проведение государственной кадастровой оценки недвижимости</t>
  </si>
  <si>
    <t>08 0 02 87270</t>
  </si>
  <si>
    <t>Основное мероприятие "Территориальное планирование города"</t>
  </si>
  <si>
    <t>08 0 05 00000</t>
  </si>
  <si>
    <t>Внесение изменений в правила землепользования и застройки с целью подготовки сведений о границах территориальных зон</t>
  </si>
  <si>
    <t>08 0 05 S8570</t>
  </si>
  <si>
    <t>Внесение изменений в генеральный план города Жердевка с учетом подготовки сведений о границах населенных пунктов</t>
  </si>
  <si>
    <t>08 0 05 S8580</t>
  </si>
  <si>
    <t>Жилищное хозяйство</t>
  </si>
  <si>
    <t>Основное мероприятие "Поддержка муниципального имущества в надлежащем техническом состоянии"</t>
  </si>
  <si>
    <t>08 0 03 00000</t>
  </si>
  <si>
    <t>Ремонт муниципального жилья города Жердевка</t>
  </si>
  <si>
    <t>08 0 03 87170</t>
  </si>
  <si>
    <t>Оплата взносов за капитальный ремонт муниципального жилья в городе Жердевка</t>
  </si>
  <si>
    <t>08 0 03 87180</t>
  </si>
  <si>
    <t>Основное мероприятие "Повышение эффективности использования объектов муниципального имущества"</t>
  </si>
  <si>
    <t>08 0 04 00000</t>
  </si>
  <si>
    <t>Разработка ПСД и проведение государственной экспертизы на строительство и реконструкцию объектов муниципальной собственности города Жердевка</t>
  </si>
  <si>
    <t>08 0 04 83340</t>
  </si>
  <si>
    <t>Возмещение затрат арендаторам муниципального имущества города Жердевка</t>
  </si>
  <si>
    <t>08 0 04 87470</t>
  </si>
  <si>
    <t>Муниципальная программа "Обеспечение доступным и комфортным жильем и коммунальными услугами граждан города Жердевка Жердевского района"</t>
  </si>
  <si>
    <t>10 0 00 00000</t>
  </si>
  <si>
    <t>Основное мероприятие "Строительство, реконструкция и модернизация системы водоснабжения, водоотведения и очистки сточных вод"</t>
  </si>
  <si>
    <t>10 0 01 00000</t>
  </si>
  <si>
    <t>Реализация мероприятий в сфере водоснабжения, водоотведения и очистки сточных вод в городе Жердевка</t>
  </si>
  <si>
    <t>10 0 01 81090</t>
  </si>
  <si>
    <t>Проведение измерений и анализов питьевой воды на объектах централизованной системы холодного водоснабжения в городе Жердевке Жердевского района Тамбовской области</t>
  </si>
  <si>
    <t>10 0 01 84440</t>
  </si>
  <si>
    <t>Прочие мероприятия по развитию территории городского поселения</t>
  </si>
  <si>
    <t>10 0 01 V1080</t>
  </si>
  <si>
    <t>Реализация мероприятий по комплексному развитию территории города Жердевка Жердевского района Тамбовской области</t>
  </si>
  <si>
    <t>10 0 01 V5750</t>
  </si>
  <si>
    <t>Муниципальная программа "Благоустройство территории города Жердевка Жердевского района Тамбовской области"</t>
  </si>
  <si>
    <t>07 0 00 00000</t>
  </si>
  <si>
    <t>Основное мероприятие "Совершенствование системы благоустройства города, создание комфортных условий для проживания и отдыха населения"</t>
  </si>
  <si>
    <t>07 0 01 00000</t>
  </si>
  <si>
    <t>Обеспечение деятельности (оказание услуг, выполнение работ) муниципального бюджетного учреждения "Служба городского хозяйства"</t>
  </si>
  <si>
    <t>07 0 01 87850</t>
  </si>
  <si>
    <t>Субсидии бюджетным учреждениям</t>
  </si>
  <si>
    <t>Обеспечение эстетического облика города в соответствии с санитарно-гигиеническими требованиями, благоприятных условий для отдыха и досуга граждан города</t>
  </si>
  <si>
    <t>07 0 01 88080</t>
  </si>
  <si>
    <t>07 0 01 V1080</t>
  </si>
  <si>
    <t>Подпрограмма "Профилактика и предупреждение несчастных случаев на воде, обеспечение безопасности людей на водных объектах, а также создание общественных спасательных постов в местах массового отдыха населения и обучение населения, прежде всего детей плаванию"</t>
  </si>
  <si>
    <t>11 3 00 00000</t>
  </si>
  <si>
    <t>Основное мероприятие "Обеспечение безопасности людей на водных объектах города Жердевка"</t>
  </si>
  <si>
    <t>11 3 01 00000</t>
  </si>
  <si>
    <t>Модернизация средств обеспечения безопасности людей на водных объектах города</t>
  </si>
  <si>
    <t>11 3 01 85350</t>
  </si>
  <si>
    <t>Муниципальная программа "Формирование современной городской среды на территории муниципального образования - город Жердевка Жердевского района Тамбовской области"</t>
  </si>
  <si>
    <t>Основное мероприятие "Совершенствование системы комплексного благоустройства на территории муниципального образования"</t>
  </si>
  <si>
    <t>Комплексное благоустройство территории города</t>
  </si>
  <si>
    <t>14 0 01 89010</t>
  </si>
  <si>
    <t>Федеральный проект "Формирование комфортной городской среды"</t>
  </si>
  <si>
    <t>14 0 F2 00000</t>
  </si>
  <si>
    <t>Реализация программ формирования современной городской среды</t>
  </si>
  <si>
    <t>14 0 F2 55550</t>
  </si>
  <si>
    <t>14 0 F2 V1080</t>
  </si>
  <si>
    <t>КУЛЬТУРА, КИНЕМАТОГРАФИЯ</t>
  </si>
  <si>
    <t>Культура</t>
  </si>
  <si>
    <t>Подпрограмма "Искусство"</t>
  </si>
  <si>
    <t>01 1 00 00000</t>
  </si>
  <si>
    <t>Основное мероприятие "Сохранение и развитие исполнительских искусств"</t>
  </si>
  <si>
    <t>01 1 01 00000</t>
  </si>
  <si>
    <t>Обеспечение деятельности (оказание услуг) муниципального бюджетного учреждения культуры "Городской Дом культуры города Жердевка"</t>
  </si>
  <si>
    <t>01 1 01 86750</t>
  </si>
  <si>
    <t>СОЦИАЛЬНАЯ ПОЛИТИКА</t>
  </si>
  <si>
    <t>Социальное обеспечение населения</t>
  </si>
  <si>
    <t>Муниципальная программа "Социальная поддержка отдельных категорий граждан города Жердевка Жердевского района Тамбовской области"</t>
  </si>
  <si>
    <t>Основное мероприятие "Оказание поддержки гражданам, оказавшимся в трудной жизненной ситуации"</t>
  </si>
  <si>
    <t>Оказание социальной помощи гражданам, оказавшимся в трудной жизненной ситуации</t>
  </si>
  <si>
    <t>04 0 01 83020</t>
  </si>
  <si>
    <t>Социальные выплаты гражданам, кроме публичных нормативных социальных выплат</t>
  </si>
  <si>
    <t>ФИЗИЧЕСКАЯ КУЛЬТУРА И СПОРТ</t>
  </si>
  <si>
    <t>Массовый спорт</t>
  </si>
  <si>
    <t>Муниципальная программа "Развитие физической культуры и спорта в городе Жердевка Жердевского района Тамбовской области"</t>
  </si>
  <si>
    <t>Основное мероприятие "Вовлечение населения в занятия физической культурой и массовым спортом"</t>
  </si>
  <si>
    <t>Организация и проведение физкультурно-оздоровительных мероприятий по вовлечению населения в занятия физической культурой и массовым спортом</t>
  </si>
  <si>
    <t>02 0 01 85020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</si>
</sst>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9">
    <font>
      <sz val="10"/>
      <color rgb="FF000000"/>
      <name val="Times New Roman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2"/>
    </font>
    <font>
      <sz val="11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 horizontal="center"/>
      <protection/>
    </xf>
    <xf numFmtId="0" fontId="36" fillId="0" borderId="1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Font="1" applyFill="1" applyAlignment="1">
      <alignment vertical="top" wrapText="1"/>
    </xf>
    <xf numFmtId="0" fontId="52" fillId="0" borderId="0" xfId="0" applyFont="1" applyFill="1" applyAlignment="1">
      <alignment horizontal="right" vertical="top" wrapText="1"/>
    </xf>
    <xf numFmtId="0" fontId="5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53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55" fillId="0" borderId="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56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8" fillId="0" borderId="0" xfId="33" applyNumberFormat="1" applyFont="1" applyAlignment="1" applyProtection="1">
      <alignment horizontal="center" vertical="center"/>
      <protection/>
    </xf>
    <xf numFmtId="0" fontId="52" fillId="0" borderId="0" xfId="0" applyFont="1" applyFill="1" applyAlignment="1">
      <alignment horizontal="right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 vertical="center" wrapText="1"/>
    </xf>
    <xf numFmtId="172" fontId="53" fillId="0" borderId="0" xfId="0" applyNumberFormat="1" applyFont="1" applyFill="1" applyAlignment="1">
      <alignment horizontal="right" vertical="center" wrapText="1"/>
    </xf>
    <xf numFmtId="172" fontId="2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49" fontId="3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4" xfId="33"/>
    <cellStyle name="xl5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zoomScalePageLayoutView="0" workbookViewId="0" topLeftCell="A1">
      <selection activeCell="G11" sqref="G11"/>
    </sheetView>
  </sheetViews>
  <sheetFormatPr defaultColWidth="9.33203125" defaultRowHeight="12.75"/>
  <cols>
    <col min="1" max="1" width="59" style="0" customWidth="1"/>
    <col min="2" max="4" width="7.83203125" style="0" customWidth="1"/>
    <col min="5" max="5" width="18.83203125" style="0" customWidth="1"/>
    <col min="6" max="6" width="7.83203125" style="0" customWidth="1"/>
    <col min="7" max="7" width="16.83203125" style="7" customWidth="1"/>
  </cols>
  <sheetData>
    <row r="1" spans="1:7" ht="12.75">
      <c r="D1" s="25" t="s">
        <v>30</v>
      </c>
      <c r="E1" s="25"/>
      <c r="F1" s="25"/>
      <c r="G1" s="25"/>
    </row>
    <row r="2" spans="4:7" ht="64.5" customHeight="1">
      <c r="D2" s="26" t="s">
        <v>48</v>
      </c>
      <c r="E2" s="26"/>
      <c r="F2" s="26"/>
      <c r="G2" s="26"/>
    </row>
    <row r="3" spans="1:7" ht="15" customHeight="1">
      <c r="A3" s="1" t="s">
        <v>0</v>
      </c>
      <c r="B3" s="5" t="s">
        <v>0</v>
      </c>
      <c r="C3" s="5" t="s">
        <v>0</v>
      </c>
      <c r="D3" s="5" t="s">
        <v>0</v>
      </c>
      <c r="E3" s="6"/>
      <c r="F3" s="6"/>
      <c r="G3" s="8"/>
    </row>
    <row r="4" spans="1:7" ht="22.5" customHeight="1">
      <c r="A4" s="21" t="s">
        <v>49</v>
      </c>
      <c r="B4" s="21"/>
      <c r="C4" s="21"/>
      <c r="D4" s="21"/>
      <c r="E4" s="21"/>
      <c r="F4" s="21"/>
      <c r="G4" s="21"/>
    </row>
    <row r="5" spans="1:7" ht="17.25" customHeight="1">
      <c r="A5" s="21" t="s">
        <v>50</v>
      </c>
      <c r="B5" s="21"/>
      <c r="C5" s="21"/>
      <c r="D5" s="21"/>
      <c r="E5" s="21"/>
      <c r="F5" s="21"/>
      <c r="G5" s="21"/>
    </row>
    <row r="6" spans="1:7" ht="15" customHeight="1">
      <c r="A6" s="22" t="s">
        <v>1</v>
      </c>
      <c r="B6" s="22"/>
      <c r="C6" s="22"/>
      <c r="D6" s="22"/>
      <c r="E6" s="22"/>
      <c r="F6" s="22"/>
      <c r="G6" s="22"/>
    </row>
    <row r="7" spans="1:7" ht="32.25" customHeight="1">
      <c r="A7" s="23" t="s">
        <v>2</v>
      </c>
      <c r="B7" s="23" t="s">
        <v>3</v>
      </c>
      <c r="C7" s="23"/>
      <c r="D7" s="23"/>
      <c r="E7" s="23"/>
      <c r="F7" s="23"/>
      <c r="G7" s="27" t="s">
        <v>38</v>
      </c>
    </row>
    <row r="8" spans="1:7" ht="18" customHeight="1">
      <c r="A8" s="24" t="s">
        <v>0</v>
      </c>
      <c r="B8" s="15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8"/>
    </row>
    <row r="9" spans="1:7" ht="16.5" customHeight="1">
      <c r="A9" s="11" t="s">
        <v>9</v>
      </c>
      <c r="B9" s="9"/>
      <c r="C9" s="10" t="s">
        <v>0</v>
      </c>
      <c r="D9" s="4" t="s">
        <v>0</v>
      </c>
      <c r="E9" s="4" t="s">
        <v>0</v>
      </c>
      <c r="F9" s="4" t="s">
        <v>0</v>
      </c>
      <c r="G9" s="29">
        <f>G11</f>
        <v>102408.70000000001</v>
      </c>
    </row>
    <row r="10" spans="1:7" ht="15.75">
      <c r="A10" s="12" t="s">
        <v>31</v>
      </c>
      <c r="B10" s="9"/>
      <c r="C10" s="9" t="s">
        <v>0</v>
      </c>
      <c r="D10" s="9" t="s">
        <v>0</v>
      </c>
      <c r="E10" s="9" t="s">
        <v>0</v>
      </c>
      <c r="F10" s="9" t="s">
        <v>0</v>
      </c>
      <c r="G10" s="30"/>
    </row>
    <row r="11" spans="1:7" ht="50.25" customHeight="1">
      <c r="A11" s="11" t="s">
        <v>51</v>
      </c>
      <c r="B11" s="3">
        <v>879</v>
      </c>
      <c r="C11" s="9"/>
      <c r="D11" s="9"/>
      <c r="E11" s="9"/>
      <c r="F11" s="9"/>
      <c r="G11" s="29">
        <f>G12+G55+G89+G138+G145+G151</f>
        <v>102408.70000000001</v>
      </c>
    </row>
    <row r="12" spans="1:7" ht="15.75">
      <c r="A12" s="13" t="s">
        <v>10</v>
      </c>
      <c r="B12" s="4">
        <v>879</v>
      </c>
      <c r="C12" s="16" t="s">
        <v>11</v>
      </c>
      <c r="D12" s="16" t="s">
        <v>0</v>
      </c>
      <c r="E12" s="10" t="s">
        <v>0</v>
      </c>
      <c r="F12" s="10" t="s">
        <v>0</v>
      </c>
      <c r="G12" s="31">
        <f>G13+G26</f>
        <v>23356.700000000004</v>
      </c>
    </row>
    <row r="13" spans="1:7" ht="60">
      <c r="A13" s="13" t="s">
        <v>12</v>
      </c>
      <c r="B13" s="4">
        <v>879</v>
      </c>
      <c r="C13" s="16" t="s">
        <v>11</v>
      </c>
      <c r="D13" s="16" t="s">
        <v>13</v>
      </c>
      <c r="E13" s="10" t="s">
        <v>0</v>
      </c>
      <c r="F13" s="10" t="s">
        <v>0</v>
      </c>
      <c r="G13" s="31">
        <f>G14+G18</f>
        <v>8709.900000000001</v>
      </c>
    </row>
    <row r="14" spans="1:7" ht="74.25" customHeight="1">
      <c r="A14" s="17" t="s">
        <v>52</v>
      </c>
      <c r="B14" s="18">
        <v>879</v>
      </c>
      <c r="C14" s="20" t="s">
        <v>11</v>
      </c>
      <c r="D14" s="20" t="s">
        <v>13</v>
      </c>
      <c r="E14" s="18" t="s">
        <v>42</v>
      </c>
      <c r="F14" s="18"/>
      <c r="G14" s="31">
        <f>G15</f>
        <v>0.7</v>
      </c>
    </row>
    <row r="15" spans="1:7" ht="30">
      <c r="A15" s="17" t="s">
        <v>53</v>
      </c>
      <c r="B15" s="18">
        <v>879</v>
      </c>
      <c r="C15" s="20" t="s">
        <v>11</v>
      </c>
      <c r="D15" s="20" t="s">
        <v>13</v>
      </c>
      <c r="E15" s="18" t="s">
        <v>43</v>
      </c>
      <c r="F15" s="18"/>
      <c r="G15" s="31">
        <f>G16</f>
        <v>0.7</v>
      </c>
    </row>
    <row r="16" spans="1:7" ht="45">
      <c r="A16" s="17" t="s">
        <v>54</v>
      </c>
      <c r="B16" s="18">
        <v>879</v>
      </c>
      <c r="C16" s="20" t="s">
        <v>11</v>
      </c>
      <c r="D16" s="20" t="s">
        <v>13</v>
      </c>
      <c r="E16" s="18" t="s">
        <v>55</v>
      </c>
      <c r="F16" s="18"/>
      <c r="G16" s="31">
        <f>G17</f>
        <v>0.7</v>
      </c>
    </row>
    <row r="17" spans="1:7" ht="45">
      <c r="A17" s="17" t="s">
        <v>15</v>
      </c>
      <c r="B17" s="18">
        <v>879</v>
      </c>
      <c r="C17" s="20" t="s">
        <v>11</v>
      </c>
      <c r="D17" s="20" t="s">
        <v>13</v>
      </c>
      <c r="E17" s="18" t="s">
        <v>55</v>
      </c>
      <c r="F17" s="18">
        <v>240</v>
      </c>
      <c r="G17" s="31">
        <v>0.7</v>
      </c>
    </row>
    <row r="18" spans="1:7" ht="15.75">
      <c r="A18" s="17" t="s">
        <v>17</v>
      </c>
      <c r="B18" s="18">
        <v>879</v>
      </c>
      <c r="C18" s="20" t="s">
        <v>11</v>
      </c>
      <c r="D18" s="20" t="s">
        <v>13</v>
      </c>
      <c r="E18" s="18" t="s">
        <v>18</v>
      </c>
      <c r="F18" s="10" t="s">
        <v>0</v>
      </c>
      <c r="G18" s="31">
        <f>G19+G22</f>
        <v>8709.2</v>
      </c>
    </row>
    <row r="19" spans="1:7" ht="30">
      <c r="A19" s="17" t="s">
        <v>56</v>
      </c>
      <c r="B19" s="18">
        <v>879</v>
      </c>
      <c r="C19" s="20" t="s">
        <v>11</v>
      </c>
      <c r="D19" s="20" t="s">
        <v>13</v>
      </c>
      <c r="E19" s="18" t="s">
        <v>28</v>
      </c>
      <c r="F19" s="18"/>
      <c r="G19" s="31">
        <f>G20</f>
        <v>957.7</v>
      </c>
    </row>
    <row r="20" spans="1:7" ht="30">
      <c r="A20" s="17" t="s">
        <v>57</v>
      </c>
      <c r="B20" s="18">
        <v>879</v>
      </c>
      <c r="C20" s="20" t="s">
        <v>11</v>
      </c>
      <c r="D20" s="20" t="s">
        <v>13</v>
      </c>
      <c r="E20" s="18" t="s">
        <v>58</v>
      </c>
      <c r="F20" s="18"/>
      <c r="G20" s="31">
        <f>G21</f>
        <v>957.7</v>
      </c>
    </row>
    <row r="21" spans="1:7" ht="30">
      <c r="A21" s="17" t="s">
        <v>14</v>
      </c>
      <c r="B21" s="18">
        <v>879</v>
      </c>
      <c r="C21" s="20" t="s">
        <v>11</v>
      </c>
      <c r="D21" s="20" t="s">
        <v>13</v>
      </c>
      <c r="E21" s="18" t="s">
        <v>58</v>
      </c>
      <c r="F21" s="18">
        <v>120</v>
      </c>
      <c r="G21" s="31">
        <v>957.7</v>
      </c>
    </row>
    <row r="22" spans="1:7" ht="31.5" customHeight="1">
      <c r="A22" s="17" t="s">
        <v>59</v>
      </c>
      <c r="B22" s="18">
        <v>879</v>
      </c>
      <c r="C22" s="20" t="s">
        <v>11</v>
      </c>
      <c r="D22" s="20" t="s">
        <v>13</v>
      </c>
      <c r="E22" s="18" t="s">
        <v>29</v>
      </c>
      <c r="F22" s="18"/>
      <c r="G22" s="31">
        <f>SUM(G23:G25)</f>
        <v>7751.5</v>
      </c>
    </row>
    <row r="23" spans="1:7" ht="31.5" customHeight="1">
      <c r="A23" s="17" t="s">
        <v>14</v>
      </c>
      <c r="B23" s="18">
        <v>879</v>
      </c>
      <c r="C23" s="20" t="s">
        <v>11</v>
      </c>
      <c r="D23" s="20" t="s">
        <v>13</v>
      </c>
      <c r="E23" s="18" t="s">
        <v>29</v>
      </c>
      <c r="F23" s="18">
        <v>120</v>
      </c>
      <c r="G23" s="31">
        <v>7311.8</v>
      </c>
    </row>
    <row r="24" spans="1:7" ht="31.5" customHeight="1">
      <c r="A24" s="17" t="s">
        <v>15</v>
      </c>
      <c r="B24" s="18">
        <v>879</v>
      </c>
      <c r="C24" s="20" t="s">
        <v>11</v>
      </c>
      <c r="D24" s="20" t="s">
        <v>13</v>
      </c>
      <c r="E24" s="18" t="s">
        <v>29</v>
      </c>
      <c r="F24" s="18">
        <v>240</v>
      </c>
      <c r="G24" s="31">
        <v>418.5</v>
      </c>
    </row>
    <row r="25" spans="1:7" ht="21.75" customHeight="1">
      <c r="A25" s="17" t="s">
        <v>16</v>
      </c>
      <c r="B25" s="18">
        <v>879</v>
      </c>
      <c r="C25" s="20" t="s">
        <v>11</v>
      </c>
      <c r="D25" s="20" t="s">
        <v>13</v>
      </c>
      <c r="E25" s="18" t="s">
        <v>29</v>
      </c>
      <c r="F25" s="18">
        <v>850</v>
      </c>
      <c r="G25" s="31">
        <v>21.2</v>
      </c>
    </row>
    <row r="26" spans="1:7" ht="15.75">
      <c r="A26" s="12" t="s">
        <v>19</v>
      </c>
      <c r="B26" s="4">
        <v>879</v>
      </c>
      <c r="C26" s="16" t="s">
        <v>11</v>
      </c>
      <c r="D26" s="16" t="s">
        <v>20</v>
      </c>
      <c r="E26" s="16" t="s">
        <v>0</v>
      </c>
      <c r="F26" s="10" t="s">
        <v>0</v>
      </c>
      <c r="G26" s="31">
        <f>G27+G32+G39+G48</f>
        <v>14646.800000000001</v>
      </c>
    </row>
    <row r="27" spans="1:7" ht="45">
      <c r="A27" s="17" t="s">
        <v>60</v>
      </c>
      <c r="B27" s="18">
        <v>879</v>
      </c>
      <c r="C27" s="20" t="s">
        <v>11</v>
      </c>
      <c r="D27" s="18">
        <v>13</v>
      </c>
      <c r="E27" s="18" t="s">
        <v>44</v>
      </c>
      <c r="F27" s="18"/>
      <c r="G27" s="31">
        <f>G28</f>
        <v>226.2</v>
      </c>
    </row>
    <row r="28" spans="1:7" ht="45">
      <c r="A28" s="17" t="s">
        <v>61</v>
      </c>
      <c r="B28" s="18">
        <v>879</v>
      </c>
      <c r="C28" s="20" t="s">
        <v>11</v>
      </c>
      <c r="D28" s="18">
        <v>13</v>
      </c>
      <c r="E28" s="18" t="s">
        <v>62</v>
      </c>
      <c r="F28" s="18"/>
      <c r="G28" s="31">
        <f>G29</f>
        <v>226.2</v>
      </c>
    </row>
    <row r="29" spans="1:7" ht="47.25" customHeight="1">
      <c r="A29" s="17" t="s">
        <v>63</v>
      </c>
      <c r="B29" s="18">
        <v>879</v>
      </c>
      <c r="C29" s="20" t="s">
        <v>11</v>
      </c>
      <c r="D29" s="18">
        <v>13</v>
      </c>
      <c r="E29" s="18" t="s">
        <v>64</v>
      </c>
      <c r="F29" s="18"/>
      <c r="G29" s="31">
        <f>G30</f>
        <v>226.2</v>
      </c>
    </row>
    <row r="30" spans="1:7" ht="25.5" customHeight="1">
      <c r="A30" s="17" t="s">
        <v>65</v>
      </c>
      <c r="B30" s="18">
        <v>879</v>
      </c>
      <c r="C30" s="20" t="s">
        <v>11</v>
      </c>
      <c r="D30" s="18">
        <v>13</v>
      </c>
      <c r="E30" s="18" t="s">
        <v>66</v>
      </c>
      <c r="F30" s="18"/>
      <c r="G30" s="31">
        <f>G31</f>
        <v>226.2</v>
      </c>
    </row>
    <row r="31" spans="1:7" ht="31.5" customHeight="1">
      <c r="A31" s="17" t="s">
        <v>15</v>
      </c>
      <c r="B31" s="18">
        <v>879</v>
      </c>
      <c r="C31" s="20" t="s">
        <v>11</v>
      </c>
      <c r="D31" s="18">
        <v>13</v>
      </c>
      <c r="E31" s="18" t="s">
        <v>66</v>
      </c>
      <c r="F31" s="18">
        <v>240</v>
      </c>
      <c r="G31" s="31">
        <v>226.2</v>
      </c>
    </row>
    <row r="32" spans="1:7" ht="48" customHeight="1">
      <c r="A32" s="17" t="s">
        <v>67</v>
      </c>
      <c r="B32" s="18">
        <v>879</v>
      </c>
      <c r="C32" s="20" t="s">
        <v>11</v>
      </c>
      <c r="D32" s="18">
        <v>13</v>
      </c>
      <c r="E32" s="18" t="s">
        <v>68</v>
      </c>
      <c r="F32" s="18"/>
      <c r="G32" s="31">
        <f>G33</f>
        <v>2931.4</v>
      </c>
    </row>
    <row r="33" spans="1:7" ht="36" customHeight="1">
      <c r="A33" s="17" t="s">
        <v>69</v>
      </c>
      <c r="B33" s="18">
        <v>879</v>
      </c>
      <c r="C33" s="20" t="s">
        <v>11</v>
      </c>
      <c r="D33" s="18">
        <v>13</v>
      </c>
      <c r="E33" s="18" t="s">
        <v>70</v>
      </c>
      <c r="F33" s="18"/>
      <c r="G33" s="31">
        <f>G34+G37</f>
        <v>2931.4</v>
      </c>
    </row>
    <row r="34" spans="1:7" ht="33" customHeight="1">
      <c r="A34" s="17" t="s">
        <v>71</v>
      </c>
      <c r="B34" s="18">
        <v>879</v>
      </c>
      <c r="C34" s="20" t="s">
        <v>11</v>
      </c>
      <c r="D34" s="18">
        <v>13</v>
      </c>
      <c r="E34" s="18" t="s">
        <v>72</v>
      </c>
      <c r="F34" s="18"/>
      <c r="G34" s="31">
        <f>G35+G36</f>
        <v>2881.4</v>
      </c>
    </row>
    <row r="35" spans="1:7" ht="33" customHeight="1">
      <c r="A35" s="17" t="s">
        <v>15</v>
      </c>
      <c r="B35" s="18">
        <v>879</v>
      </c>
      <c r="C35" s="20" t="s">
        <v>11</v>
      </c>
      <c r="D35" s="18">
        <v>13</v>
      </c>
      <c r="E35" s="18" t="s">
        <v>72</v>
      </c>
      <c r="F35" s="18">
        <v>240</v>
      </c>
      <c r="G35" s="31">
        <v>2866.9</v>
      </c>
    </row>
    <row r="36" spans="1:7" ht="21" customHeight="1">
      <c r="A36" s="17" t="s">
        <v>16</v>
      </c>
      <c r="B36" s="18">
        <v>879</v>
      </c>
      <c r="C36" s="20" t="s">
        <v>11</v>
      </c>
      <c r="D36" s="18">
        <v>13</v>
      </c>
      <c r="E36" s="18" t="s">
        <v>72</v>
      </c>
      <c r="F36" s="18">
        <v>850</v>
      </c>
      <c r="G36" s="31">
        <v>14.5</v>
      </c>
    </row>
    <row r="37" spans="1:7" ht="27" customHeight="1">
      <c r="A37" s="17" t="s">
        <v>73</v>
      </c>
      <c r="B37" s="18">
        <v>879</v>
      </c>
      <c r="C37" s="20" t="s">
        <v>11</v>
      </c>
      <c r="D37" s="18">
        <v>13</v>
      </c>
      <c r="E37" s="18" t="s">
        <v>74</v>
      </c>
      <c r="F37" s="18"/>
      <c r="G37" s="31">
        <f>G38</f>
        <v>50</v>
      </c>
    </row>
    <row r="38" spans="1:7" ht="33" customHeight="1">
      <c r="A38" s="17" t="s">
        <v>15</v>
      </c>
      <c r="B38" s="18">
        <v>879</v>
      </c>
      <c r="C38" s="20" t="s">
        <v>11</v>
      </c>
      <c r="D38" s="18">
        <v>13</v>
      </c>
      <c r="E38" s="18" t="s">
        <v>74</v>
      </c>
      <c r="F38" s="18">
        <v>240</v>
      </c>
      <c r="G38" s="31">
        <v>50</v>
      </c>
    </row>
    <row r="39" spans="1:7" ht="43.5" customHeight="1">
      <c r="A39" s="17" t="s">
        <v>75</v>
      </c>
      <c r="B39" s="18">
        <v>879</v>
      </c>
      <c r="C39" s="20" t="s">
        <v>11</v>
      </c>
      <c r="D39" s="18">
        <v>13</v>
      </c>
      <c r="E39" s="18" t="s">
        <v>76</v>
      </c>
      <c r="F39" s="18"/>
      <c r="G39" s="31">
        <f>G40+G43</f>
        <v>11116.1</v>
      </c>
    </row>
    <row r="40" spans="1:7" ht="33" customHeight="1">
      <c r="A40" s="17" t="s">
        <v>77</v>
      </c>
      <c r="B40" s="18">
        <v>879</v>
      </c>
      <c r="C40" s="20" t="s">
        <v>11</v>
      </c>
      <c r="D40" s="18">
        <v>13</v>
      </c>
      <c r="E40" s="18" t="s">
        <v>78</v>
      </c>
      <c r="F40" s="18"/>
      <c r="G40" s="31">
        <f>G41</f>
        <v>72.6</v>
      </c>
    </row>
    <row r="41" spans="1:7" ht="33" customHeight="1">
      <c r="A41" s="17" t="s">
        <v>79</v>
      </c>
      <c r="B41" s="18">
        <v>879</v>
      </c>
      <c r="C41" s="20" t="s">
        <v>11</v>
      </c>
      <c r="D41" s="18">
        <v>13</v>
      </c>
      <c r="E41" s="18" t="s">
        <v>80</v>
      </c>
      <c r="F41" s="18"/>
      <c r="G41" s="31">
        <f>G42</f>
        <v>72.6</v>
      </c>
    </row>
    <row r="42" spans="1:7" ht="33" customHeight="1">
      <c r="A42" s="17" t="s">
        <v>15</v>
      </c>
      <c r="B42" s="18">
        <v>879</v>
      </c>
      <c r="C42" s="20" t="s">
        <v>11</v>
      </c>
      <c r="D42" s="18">
        <v>13</v>
      </c>
      <c r="E42" s="18" t="s">
        <v>80</v>
      </c>
      <c r="F42" s="18">
        <v>240</v>
      </c>
      <c r="G42" s="31">
        <v>72.6</v>
      </c>
    </row>
    <row r="43" spans="1:7" ht="33" customHeight="1">
      <c r="A43" s="17" t="s">
        <v>81</v>
      </c>
      <c r="B43" s="18">
        <v>879</v>
      </c>
      <c r="C43" s="20" t="s">
        <v>11</v>
      </c>
      <c r="D43" s="18">
        <v>13</v>
      </c>
      <c r="E43" s="18" t="s">
        <v>82</v>
      </c>
      <c r="F43" s="18"/>
      <c r="G43" s="31">
        <f>G44</f>
        <v>11043.5</v>
      </c>
    </row>
    <row r="44" spans="1:7" ht="48" customHeight="1">
      <c r="A44" s="17" t="s">
        <v>83</v>
      </c>
      <c r="B44" s="18">
        <v>879</v>
      </c>
      <c r="C44" s="20" t="s">
        <v>11</v>
      </c>
      <c r="D44" s="18">
        <v>13</v>
      </c>
      <c r="E44" s="18" t="s">
        <v>84</v>
      </c>
      <c r="F44" s="18"/>
      <c r="G44" s="31">
        <f>SUM(G45:G47)</f>
        <v>11043.5</v>
      </c>
    </row>
    <row r="45" spans="1:7" ht="30" customHeight="1">
      <c r="A45" s="17" t="s">
        <v>85</v>
      </c>
      <c r="B45" s="18">
        <v>879</v>
      </c>
      <c r="C45" s="20" t="s">
        <v>11</v>
      </c>
      <c r="D45" s="18">
        <v>13</v>
      </c>
      <c r="E45" s="18" t="s">
        <v>84</v>
      </c>
      <c r="F45" s="18">
        <v>110</v>
      </c>
      <c r="G45" s="31">
        <v>8102.7</v>
      </c>
    </row>
    <row r="46" spans="1:7" ht="33" customHeight="1">
      <c r="A46" s="17" t="s">
        <v>15</v>
      </c>
      <c r="B46" s="18">
        <v>879</v>
      </c>
      <c r="C46" s="20" t="s">
        <v>11</v>
      </c>
      <c r="D46" s="18">
        <v>13</v>
      </c>
      <c r="E46" s="18" t="s">
        <v>84</v>
      </c>
      <c r="F46" s="18">
        <v>240</v>
      </c>
      <c r="G46" s="31">
        <v>2868.3</v>
      </c>
    </row>
    <row r="47" spans="1:7" ht="24.75" customHeight="1">
      <c r="A47" s="17" t="s">
        <v>16</v>
      </c>
      <c r="B47" s="18">
        <v>879</v>
      </c>
      <c r="C47" s="20" t="s">
        <v>11</v>
      </c>
      <c r="D47" s="18">
        <v>13</v>
      </c>
      <c r="E47" s="18" t="s">
        <v>84</v>
      </c>
      <c r="F47" s="18">
        <v>850</v>
      </c>
      <c r="G47" s="31">
        <v>72.5</v>
      </c>
    </row>
    <row r="48" spans="1:7" ht="18" customHeight="1">
      <c r="A48" s="32" t="s">
        <v>17</v>
      </c>
      <c r="B48" s="4">
        <v>879</v>
      </c>
      <c r="C48" s="33" t="s">
        <v>11</v>
      </c>
      <c r="D48" s="33" t="s">
        <v>20</v>
      </c>
      <c r="E48" s="33" t="s">
        <v>18</v>
      </c>
      <c r="F48" s="33"/>
      <c r="G48" s="31">
        <f>G49</f>
        <v>373.1</v>
      </c>
    </row>
    <row r="49" spans="1:7" ht="15.75">
      <c r="A49" s="17" t="s">
        <v>86</v>
      </c>
      <c r="B49" s="18">
        <v>879</v>
      </c>
      <c r="C49" s="33" t="s">
        <v>11</v>
      </c>
      <c r="D49" s="18">
        <v>13</v>
      </c>
      <c r="E49" s="18" t="s">
        <v>87</v>
      </c>
      <c r="F49" s="20"/>
      <c r="G49" s="31">
        <f>G50+G52</f>
        <v>373.1</v>
      </c>
    </row>
    <row r="50" spans="1:7" ht="30">
      <c r="A50" s="17" t="s">
        <v>88</v>
      </c>
      <c r="B50" s="18">
        <v>879</v>
      </c>
      <c r="C50" s="33" t="s">
        <v>11</v>
      </c>
      <c r="D50" s="18">
        <v>13</v>
      </c>
      <c r="E50" s="18" t="s">
        <v>89</v>
      </c>
      <c r="F50" s="20"/>
      <c r="G50" s="31">
        <f>G51</f>
        <v>55</v>
      </c>
    </row>
    <row r="51" spans="1:7" ht="15.75">
      <c r="A51" s="17" t="s">
        <v>16</v>
      </c>
      <c r="B51" s="18">
        <v>879</v>
      </c>
      <c r="C51" s="33" t="s">
        <v>11</v>
      </c>
      <c r="D51" s="18">
        <v>13</v>
      </c>
      <c r="E51" s="18" t="s">
        <v>89</v>
      </c>
      <c r="F51" s="20">
        <v>850</v>
      </c>
      <c r="G51" s="31">
        <v>55</v>
      </c>
    </row>
    <row r="52" spans="1:7" ht="30">
      <c r="A52" s="17" t="s">
        <v>90</v>
      </c>
      <c r="B52" s="18">
        <v>879</v>
      </c>
      <c r="C52" s="33" t="s">
        <v>11</v>
      </c>
      <c r="D52" s="18">
        <v>13</v>
      </c>
      <c r="E52" s="18" t="s">
        <v>91</v>
      </c>
      <c r="F52" s="20"/>
      <c r="G52" s="31">
        <f>G53+G54</f>
        <v>318.1</v>
      </c>
    </row>
    <row r="53" spans="1:7" ht="45">
      <c r="A53" s="17" t="s">
        <v>15</v>
      </c>
      <c r="B53" s="18">
        <v>879</v>
      </c>
      <c r="C53" s="33" t="s">
        <v>11</v>
      </c>
      <c r="D53" s="18">
        <v>13</v>
      </c>
      <c r="E53" s="18" t="s">
        <v>91</v>
      </c>
      <c r="F53" s="20">
        <v>240</v>
      </c>
      <c r="G53" s="31">
        <v>24.5</v>
      </c>
    </row>
    <row r="54" spans="1:7" ht="15.75">
      <c r="A54" s="17" t="s">
        <v>92</v>
      </c>
      <c r="B54" s="18">
        <v>879</v>
      </c>
      <c r="C54" s="33" t="s">
        <v>11</v>
      </c>
      <c r="D54" s="18">
        <v>13</v>
      </c>
      <c r="E54" s="18" t="s">
        <v>91</v>
      </c>
      <c r="F54" s="20">
        <v>830</v>
      </c>
      <c r="G54" s="31">
        <v>293.6</v>
      </c>
    </row>
    <row r="55" spans="1:7" ht="15.75">
      <c r="A55" s="17" t="s">
        <v>22</v>
      </c>
      <c r="B55" s="18">
        <v>879</v>
      </c>
      <c r="C55" s="16" t="s">
        <v>13</v>
      </c>
      <c r="D55" s="20"/>
      <c r="E55" s="20"/>
      <c r="F55" s="20"/>
      <c r="G55" s="31">
        <f>G56+G61+G79</f>
        <v>25317</v>
      </c>
    </row>
    <row r="56" spans="1:7" ht="15.75">
      <c r="A56" s="17" t="s">
        <v>93</v>
      </c>
      <c r="B56" s="18">
        <v>879</v>
      </c>
      <c r="C56" s="16" t="s">
        <v>13</v>
      </c>
      <c r="D56" s="34" t="s">
        <v>99</v>
      </c>
      <c r="E56" s="20"/>
      <c r="F56" s="20"/>
      <c r="G56" s="31">
        <f>G57</f>
        <v>1113.9</v>
      </c>
    </row>
    <row r="57" spans="1:7" ht="50.25" customHeight="1">
      <c r="A57" s="17" t="s">
        <v>94</v>
      </c>
      <c r="B57" s="18">
        <v>879</v>
      </c>
      <c r="C57" s="20" t="s">
        <v>13</v>
      </c>
      <c r="D57" s="35" t="s">
        <v>99</v>
      </c>
      <c r="E57" s="20" t="s">
        <v>39</v>
      </c>
      <c r="F57" s="20"/>
      <c r="G57" s="31">
        <f>G58</f>
        <v>1113.9</v>
      </c>
    </row>
    <row r="58" spans="1:7" ht="31.5" customHeight="1">
      <c r="A58" s="17" t="s">
        <v>95</v>
      </c>
      <c r="B58" s="18">
        <v>879</v>
      </c>
      <c r="C58" s="20" t="s">
        <v>13</v>
      </c>
      <c r="D58" s="35" t="s">
        <v>99</v>
      </c>
      <c r="E58" s="20" t="s">
        <v>96</v>
      </c>
      <c r="F58" s="20"/>
      <c r="G58" s="31">
        <f>G59</f>
        <v>1113.9</v>
      </c>
    </row>
    <row r="59" spans="1:7" ht="30">
      <c r="A59" s="17" t="s">
        <v>97</v>
      </c>
      <c r="B59" s="18">
        <v>879</v>
      </c>
      <c r="C59" s="20" t="s">
        <v>13</v>
      </c>
      <c r="D59" s="35" t="s">
        <v>99</v>
      </c>
      <c r="E59" s="20" t="s">
        <v>98</v>
      </c>
      <c r="F59" s="20"/>
      <c r="G59" s="31">
        <f>G60</f>
        <v>1113.9</v>
      </c>
    </row>
    <row r="60" spans="1:7" ht="34.5" customHeight="1">
      <c r="A60" s="17" t="s">
        <v>15</v>
      </c>
      <c r="B60" s="18">
        <v>879</v>
      </c>
      <c r="C60" s="20" t="s">
        <v>13</v>
      </c>
      <c r="D60" s="35" t="s">
        <v>99</v>
      </c>
      <c r="E60" s="20" t="s">
        <v>98</v>
      </c>
      <c r="F60" s="20">
        <v>240</v>
      </c>
      <c r="G60" s="31">
        <v>1113.9</v>
      </c>
    </row>
    <row r="61" spans="1:7" ht="15.75">
      <c r="A61" s="12" t="s">
        <v>25</v>
      </c>
      <c r="B61" s="4">
        <v>879</v>
      </c>
      <c r="C61" s="16" t="s">
        <v>13</v>
      </c>
      <c r="D61" s="16" t="s">
        <v>26</v>
      </c>
      <c r="E61" s="4" t="s">
        <v>0</v>
      </c>
      <c r="F61" s="4" t="s">
        <v>0</v>
      </c>
      <c r="G61" s="31">
        <f>G62+G74</f>
        <v>23635</v>
      </c>
    </row>
    <row r="62" spans="1:7" ht="45">
      <c r="A62" s="17" t="s">
        <v>94</v>
      </c>
      <c r="B62" s="18">
        <v>879</v>
      </c>
      <c r="C62" s="36" t="s">
        <v>13</v>
      </c>
      <c r="D62" s="36" t="s">
        <v>26</v>
      </c>
      <c r="E62" s="18" t="s">
        <v>39</v>
      </c>
      <c r="F62" s="18"/>
      <c r="G62" s="31">
        <f>G63</f>
        <v>23130.1</v>
      </c>
    </row>
    <row r="63" spans="1:7" ht="45">
      <c r="A63" s="17" t="s">
        <v>100</v>
      </c>
      <c r="B63" s="18">
        <v>879</v>
      </c>
      <c r="C63" s="36" t="s">
        <v>13</v>
      </c>
      <c r="D63" s="36" t="s">
        <v>26</v>
      </c>
      <c r="E63" s="18" t="s">
        <v>40</v>
      </c>
      <c r="F63" s="18"/>
      <c r="G63" s="31">
        <f>G64+G66+G68+G70+G72</f>
        <v>23130.1</v>
      </c>
    </row>
    <row r="64" spans="1:7" ht="30">
      <c r="A64" s="17" t="s">
        <v>101</v>
      </c>
      <c r="B64" s="18">
        <v>879</v>
      </c>
      <c r="C64" s="36" t="s">
        <v>13</v>
      </c>
      <c r="D64" s="36" t="s">
        <v>26</v>
      </c>
      <c r="E64" s="18" t="s">
        <v>102</v>
      </c>
      <c r="F64" s="20"/>
      <c r="G64" s="31">
        <f>G65</f>
        <v>4626.7</v>
      </c>
    </row>
    <row r="65" spans="1:7" ht="31.5" customHeight="1">
      <c r="A65" s="17" t="s">
        <v>15</v>
      </c>
      <c r="B65" s="18">
        <v>879</v>
      </c>
      <c r="C65" s="36" t="s">
        <v>13</v>
      </c>
      <c r="D65" s="36" t="s">
        <v>26</v>
      </c>
      <c r="E65" s="18" t="s">
        <v>102</v>
      </c>
      <c r="F65" s="20">
        <v>240</v>
      </c>
      <c r="G65" s="31">
        <v>4626.7</v>
      </c>
    </row>
    <row r="66" spans="1:7" ht="30">
      <c r="A66" s="17" t="s">
        <v>103</v>
      </c>
      <c r="B66" s="18">
        <v>879</v>
      </c>
      <c r="C66" s="36" t="s">
        <v>13</v>
      </c>
      <c r="D66" s="36" t="s">
        <v>26</v>
      </c>
      <c r="E66" s="18" t="s">
        <v>104</v>
      </c>
      <c r="F66" s="20"/>
      <c r="G66" s="31">
        <f>G67</f>
        <v>494.5</v>
      </c>
    </row>
    <row r="67" spans="1:7" ht="33.75" customHeight="1">
      <c r="A67" s="17" t="s">
        <v>15</v>
      </c>
      <c r="B67" s="18">
        <v>879</v>
      </c>
      <c r="C67" s="36" t="s">
        <v>13</v>
      </c>
      <c r="D67" s="36" t="s">
        <v>26</v>
      </c>
      <c r="E67" s="18" t="s">
        <v>104</v>
      </c>
      <c r="F67" s="20">
        <v>240</v>
      </c>
      <c r="G67" s="31">
        <v>494.5</v>
      </c>
    </row>
    <row r="68" spans="1:7" ht="21.75" customHeight="1">
      <c r="A68" s="17" t="s">
        <v>105</v>
      </c>
      <c r="B68" s="18">
        <v>879</v>
      </c>
      <c r="C68" s="36" t="s">
        <v>13</v>
      </c>
      <c r="D68" s="36" t="s">
        <v>26</v>
      </c>
      <c r="E68" s="18" t="s">
        <v>106</v>
      </c>
      <c r="F68" s="20"/>
      <c r="G68" s="31">
        <f>G69</f>
        <v>3647.3</v>
      </c>
    </row>
    <row r="69" spans="1:7" ht="33.75" customHeight="1">
      <c r="A69" s="17" t="s">
        <v>15</v>
      </c>
      <c r="B69" s="18">
        <v>879</v>
      </c>
      <c r="C69" s="36" t="s">
        <v>13</v>
      </c>
      <c r="D69" s="36" t="s">
        <v>26</v>
      </c>
      <c r="E69" s="18" t="s">
        <v>106</v>
      </c>
      <c r="F69" s="20">
        <v>240</v>
      </c>
      <c r="G69" s="31">
        <v>3647.3</v>
      </c>
    </row>
    <row r="70" spans="1:7" ht="33.75" customHeight="1">
      <c r="A70" s="17" t="s">
        <v>107</v>
      </c>
      <c r="B70" s="18">
        <v>879</v>
      </c>
      <c r="C70" s="36" t="s">
        <v>13</v>
      </c>
      <c r="D70" s="36" t="s">
        <v>26</v>
      </c>
      <c r="E70" s="18" t="s">
        <v>108</v>
      </c>
      <c r="F70" s="20"/>
      <c r="G70" s="31">
        <f>G71</f>
        <v>12572.5</v>
      </c>
    </row>
    <row r="71" spans="1:7" ht="33.75" customHeight="1">
      <c r="A71" s="17" t="s">
        <v>15</v>
      </c>
      <c r="B71" s="18">
        <v>879</v>
      </c>
      <c r="C71" s="36" t="s">
        <v>13</v>
      </c>
      <c r="D71" s="36" t="s">
        <v>26</v>
      </c>
      <c r="E71" s="18" t="s">
        <v>108</v>
      </c>
      <c r="F71" s="20">
        <v>240</v>
      </c>
      <c r="G71" s="31">
        <v>12572.5</v>
      </c>
    </row>
    <row r="72" spans="1:7" ht="33.75" customHeight="1">
      <c r="A72" s="17" t="s">
        <v>109</v>
      </c>
      <c r="B72" s="18">
        <v>879</v>
      </c>
      <c r="C72" s="36" t="s">
        <v>13</v>
      </c>
      <c r="D72" s="36" t="s">
        <v>26</v>
      </c>
      <c r="E72" s="18" t="s">
        <v>110</v>
      </c>
      <c r="F72" s="18"/>
      <c r="G72" s="31">
        <f>G73</f>
        <v>1789.1</v>
      </c>
    </row>
    <row r="73" spans="1:7" ht="33.75" customHeight="1">
      <c r="A73" s="17" t="s">
        <v>15</v>
      </c>
      <c r="B73" s="18">
        <v>879</v>
      </c>
      <c r="C73" s="36" t="s">
        <v>13</v>
      </c>
      <c r="D73" s="36" t="s">
        <v>26</v>
      </c>
      <c r="E73" s="18" t="s">
        <v>110</v>
      </c>
      <c r="F73" s="18">
        <v>240</v>
      </c>
      <c r="G73" s="31">
        <v>1789.1</v>
      </c>
    </row>
    <row r="74" spans="1:7" ht="59.25" customHeight="1">
      <c r="A74" s="17" t="s">
        <v>111</v>
      </c>
      <c r="B74" s="18">
        <v>879</v>
      </c>
      <c r="C74" s="36" t="s">
        <v>13</v>
      </c>
      <c r="D74" s="36" t="s">
        <v>26</v>
      </c>
      <c r="E74" s="18" t="s">
        <v>112</v>
      </c>
      <c r="F74" s="18"/>
      <c r="G74" s="31">
        <f>G75</f>
        <v>504.9</v>
      </c>
    </row>
    <row r="75" spans="1:7" ht="45" customHeight="1">
      <c r="A75" s="17" t="s">
        <v>113</v>
      </c>
      <c r="B75" s="18">
        <v>879</v>
      </c>
      <c r="C75" s="36" t="s">
        <v>13</v>
      </c>
      <c r="D75" s="36" t="s">
        <v>26</v>
      </c>
      <c r="E75" s="18" t="s">
        <v>114</v>
      </c>
      <c r="F75" s="18"/>
      <c r="G75" s="31">
        <f>G76</f>
        <v>504.9</v>
      </c>
    </row>
    <row r="76" spans="1:7" ht="45.75" customHeight="1">
      <c r="A76" s="17" t="s">
        <v>115</v>
      </c>
      <c r="B76" s="18">
        <v>879</v>
      </c>
      <c r="C76" s="36" t="s">
        <v>13</v>
      </c>
      <c r="D76" s="36" t="s">
        <v>26</v>
      </c>
      <c r="E76" s="18" t="s">
        <v>116</v>
      </c>
      <c r="F76" s="18"/>
      <c r="G76" s="31">
        <f>G77</f>
        <v>504.9</v>
      </c>
    </row>
    <row r="77" spans="1:7" ht="33.75" customHeight="1">
      <c r="A77" s="17" t="s">
        <v>117</v>
      </c>
      <c r="B77" s="18">
        <v>879</v>
      </c>
      <c r="C77" s="36" t="s">
        <v>13</v>
      </c>
      <c r="D77" s="36" t="s">
        <v>26</v>
      </c>
      <c r="E77" s="18" t="s">
        <v>118</v>
      </c>
      <c r="F77" s="18"/>
      <c r="G77" s="31">
        <f>G78</f>
        <v>504.9</v>
      </c>
    </row>
    <row r="78" spans="1:7" ht="33.75" customHeight="1">
      <c r="A78" s="17" t="s">
        <v>15</v>
      </c>
      <c r="B78" s="18">
        <v>879</v>
      </c>
      <c r="C78" s="36" t="s">
        <v>13</v>
      </c>
      <c r="D78" s="36" t="s">
        <v>26</v>
      </c>
      <c r="E78" s="18" t="s">
        <v>118</v>
      </c>
      <c r="F78" s="18">
        <v>240</v>
      </c>
      <c r="G78" s="31">
        <v>504.9</v>
      </c>
    </row>
    <row r="79" spans="1:7" ht="23.25" customHeight="1">
      <c r="A79" s="37" t="s">
        <v>45</v>
      </c>
      <c r="B79" s="4">
        <v>879</v>
      </c>
      <c r="C79" s="38" t="s">
        <v>13</v>
      </c>
      <c r="D79" s="20">
        <v>12</v>
      </c>
      <c r="E79" s="20"/>
      <c r="F79" s="20"/>
      <c r="G79" s="31">
        <f>G80</f>
        <v>568.1</v>
      </c>
    </row>
    <row r="80" spans="1:7" ht="23.25" customHeight="1">
      <c r="A80" s="17" t="s">
        <v>67</v>
      </c>
      <c r="B80" s="18">
        <v>879</v>
      </c>
      <c r="C80" s="38" t="s">
        <v>13</v>
      </c>
      <c r="D80" s="20">
        <v>12</v>
      </c>
      <c r="E80" s="20" t="s">
        <v>68</v>
      </c>
      <c r="F80" s="20"/>
      <c r="G80" s="31">
        <f>G81+G84</f>
        <v>568.1</v>
      </c>
    </row>
    <row r="81" spans="1:7" ht="23.25" customHeight="1">
      <c r="A81" s="17" t="s">
        <v>41</v>
      </c>
      <c r="B81" s="18">
        <v>879</v>
      </c>
      <c r="C81" s="38" t="s">
        <v>13</v>
      </c>
      <c r="D81" s="20">
        <v>12</v>
      </c>
      <c r="E81" s="20" t="s">
        <v>119</v>
      </c>
      <c r="F81" s="20"/>
      <c r="G81" s="31">
        <f>G82</f>
        <v>433.8</v>
      </c>
    </row>
    <row r="82" spans="1:7" ht="23.25" customHeight="1">
      <c r="A82" s="17" t="s">
        <v>120</v>
      </c>
      <c r="B82" s="18">
        <v>879</v>
      </c>
      <c r="C82" s="38" t="s">
        <v>13</v>
      </c>
      <c r="D82" s="20">
        <v>12</v>
      </c>
      <c r="E82" s="20" t="s">
        <v>121</v>
      </c>
      <c r="F82" s="20"/>
      <c r="G82" s="31">
        <f>G83</f>
        <v>433.8</v>
      </c>
    </row>
    <row r="83" spans="1:7" ht="30" customHeight="1">
      <c r="A83" s="17" t="s">
        <v>15</v>
      </c>
      <c r="B83" s="18">
        <v>879</v>
      </c>
      <c r="C83" s="38" t="s">
        <v>13</v>
      </c>
      <c r="D83" s="20">
        <v>12</v>
      </c>
      <c r="E83" s="18" t="s">
        <v>121</v>
      </c>
      <c r="F83" s="18">
        <v>240</v>
      </c>
      <c r="G83" s="31">
        <v>433.8</v>
      </c>
    </row>
    <row r="84" spans="1:7" ht="30" customHeight="1">
      <c r="A84" s="17" t="s">
        <v>122</v>
      </c>
      <c r="B84" s="18">
        <v>879</v>
      </c>
      <c r="C84" s="38" t="s">
        <v>13</v>
      </c>
      <c r="D84" s="20">
        <v>12</v>
      </c>
      <c r="E84" s="18" t="s">
        <v>123</v>
      </c>
      <c r="F84" s="18"/>
      <c r="G84" s="31">
        <f>G85+G87</f>
        <v>134.3</v>
      </c>
    </row>
    <row r="85" spans="1:7" ht="43.5" customHeight="1">
      <c r="A85" s="17" t="s">
        <v>124</v>
      </c>
      <c r="B85" s="18">
        <v>879</v>
      </c>
      <c r="C85" s="38" t="s">
        <v>13</v>
      </c>
      <c r="D85" s="20">
        <v>12</v>
      </c>
      <c r="E85" s="18" t="s">
        <v>125</v>
      </c>
      <c r="F85" s="18"/>
      <c r="G85" s="31">
        <v>0</v>
      </c>
    </row>
    <row r="86" spans="1:7" ht="42.75" customHeight="1">
      <c r="A86" s="17" t="s">
        <v>15</v>
      </c>
      <c r="B86" s="18">
        <v>879</v>
      </c>
      <c r="C86" s="38" t="s">
        <v>13</v>
      </c>
      <c r="D86" s="20">
        <v>12</v>
      </c>
      <c r="E86" s="18" t="s">
        <v>125</v>
      </c>
      <c r="F86" s="18">
        <v>240</v>
      </c>
      <c r="G86" s="31">
        <v>0</v>
      </c>
    </row>
    <row r="87" spans="1:7" ht="44.25" customHeight="1">
      <c r="A87" s="17" t="s">
        <v>126</v>
      </c>
      <c r="B87" s="18">
        <v>879</v>
      </c>
      <c r="C87" s="38" t="s">
        <v>13</v>
      </c>
      <c r="D87" s="20">
        <v>12</v>
      </c>
      <c r="E87" s="18" t="s">
        <v>127</v>
      </c>
      <c r="F87" s="18"/>
      <c r="G87" s="31">
        <f>G88</f>
        <v>134.3</v>
      </c>
    </row>
    <row r="88" spans="1:7" ht="36" customHeight="1">
      <c r="A88" s="17" t="s">
        <v>15</v>
      </c>
      <c r="B88" s="18">
        <v>879</v>
      </c>
      <c r="C88" s="38" t="s">
        <v>13</v>
      </c>
      <c r="D88" s="20">
        <v>12</v>
      </c>
      <c r="E88" s="18" t="s">
        <v>127</v>
      </c>
      <c r="F88" s="18">
        <v>240</v>
      </c>
      <c r="G88" s="31">
        <v>134.3</v>
      </c>
    </row>
    <row r="89" spans="1:7" ht="15.75">
      <c r="A89" s="39" t="s">
        <v>34</v>
      </c>
      <c r="B89" s="4">
        <v>879</v>
      </c>
      <c r="C89" s="33" t="s">
        <v>23</v>
      </c>
      <c r="D89" s="33"/>
      <c r="E89" s="33"/>
      <c r="F89" s="14"/>
      <c r="G89" s="31">
        <f>G90+G97+G114</f>
        <v>51543.1</v>
      </c>
    </row>
    <row r="90" spans="1:7" ht="15.75">
      <c r="A90" s="17" t="s">
        <v>128</v>
      </c>
      <c r="B90" s="18">
        <v>879</v>
      </c>
      <c r="C90" s="33" t="s">
        <v>23</v>
      </c>
      <c r="D90" s="36" t="s">
        <v>11</v>
      </c>
      <c r="E90" s="20"/>
      <c r="F90" s="20"/>
      <c r="G90" s="31">
        <f>G91</f>
        <v>2656.5</v>
      </c>
    </row>
    <row r="91" spans="1:7" ht="45">
      <c r="A91" s="17" t="s">
        <v>67</v>
      </c>
      <c r="B91" s="18">
        <v>879</v>
      </c>
      <c r="C91" s="38" t="s">
        <v>23</v>
      </c>
      <c r="D91" s="36" t="s">
        <v>11</v>
      </c>
      <c r="E91" s="20" t="s">
        <v>68</v>
      </c>
      <c r="F91" s="20"/>
      <c r="G91" s="31">
        <f>G92</f>
        <v>2656.5</v>
      </c>
    </row>
    <row r="92" spans="1:7" ht="30">
      <c r="A92" s="17" t="s">
        <v>129</v>
      </c>
      <c r="B92" s="18">
        <v>879</v>
      </c>
      <c r="C92" s="38" t="s">
        <v>23</v>
      </c>
      <c r="D92" s="36" t="s">
        <v>11</v>
      </c>
      <c r="E92" s="20" t="s">
        <v>130</v>
      </c>
      <c r="F92" s="20"/>
      <c r="G92" s="31">
        <f>G93+G95</f>
        <v>2656.5</v>
      </c>
    </row>
    <row r="93" spans="1:7" ht="15.75">
      <c r="A93" s="17" t="s">
        <v>131</v>
      </c>
      <c r="B93" s="18">
        <v>879</v>
      </c>
      <c r="C93" s="38" t="s">
        <v>23</v>
      </c>
      <c r="D93" s="36" t="s">
        <v>11</v>
      </c>
      <c r="E93" s="20" t="s">
        <v>132</v>
      </c>
      <c r="F93" s="20"/>
      <c r="G93" s="31">
        <f>G94</f>
        <v>2530.6</v>
      </c>
    </row>
    <row r="94" spans="1:7" ht="36" customHeight="1">
      <c r="A94" s="17" t="s">
        <v>15</v>
      </c>
      <c r="B94" s="18">
        <v>879</v>
      </c>
      <c r="C94" s="38" t="s">
        <v>23</v>
      </c>
      <c r="D94" s="36" t="s">
        <v>11</v>
      </c>
      <c r="E94" s="20" t="s">
        <v>132</v>
      </c>
      <c r="F94" s="20">
        <v>240</v>
      </c>
      <c r="G94" s="31">
        <v>2530.6</v>
      </c>
    </row>
    <row r="95" spans="1:7" ht="30">
      <c r="A95" s="17" t="s">
        <v>133</v>
      </c>
      <c r="B95" s="18">
        <v>879</v>
      </c>
      <c r="C95" s="38" t="s">
        <v>23</v>
      </c>
      <c r="D95" s="36" t="s">
        <v>11</v>
      </c>
      <c r="E95" s="20" t="s">
        <v>134</v>
      </c>
      <c r="F95" s="20"/>
      <c r="G95" s="31">
        <f>G96</f>
        <v>125.9</v>
      </c>
    </row>
    <row r="96" spans="1:7" ht="45">
      <c r="A96" s="17" t="s">
        <v>15</v>
      </c>
      <c r="B96" s="18">
        <v>879</v>
      </c>
      <c r="C96" s="38" t="s">
        <v>23</v>
      </c>
      <c r="D96" s="36" t="s">
        <v>11</v>
      </c>
      <c r="E96" s="20" t="s">
        <v>134</v>
      </c>
      <c r="F96" s="20">
        <v>240</v>
      </c>
      <c r="G96" s="31">
        <v>125.9</v>
      </c>
    </row>
    <row r="97" spans="1:7" ht="15.75">
      <c r="A97" s="39" t="s">
        <v>33</v>
      </c>
      <c r="B97" s="4">
        <v>879</v>
      </c>
      <c r="C97" s="33" t="s">
        <v>23</v>
      </c>
      <c r="D97" s="33" t="s">
        <v>27</v>
      </c>
      <c r="E97" s="40"/>
      <c r="F97" s="19"/>
      <c r="G97" s="31">
        <f>G98+G104</f>
        <v>4457.3</v>
      </c>
    </row>
    <row r="98" spans="1:7" ht="45" customHeight="1">
      <c r="A98" s="17" t="s">
        <v>67</v>
      </c>
      <c r="B98" s="18">
        <v>879</v>
      </c>
      <c r="C98" s="38" t="s">
        <v>23</v>
      </c>
      <c r="D98" s="38" t="s">
        <v>27</v>
      </c>
      <c r="E98" s="18" t="s">
        <v>68</v>
      </c>
      <c r="F98" s="18"/>
      <c r="G98" s="31">
        <f>G99</f>
        <v>989.6999999999999</v>
      </c>
    </row>
    <row r="99" spans="1:7" ht="30" customHeight="1">
      <c r="A99" s="17" t="s">
        <v>135</v>
      </c>
      <c r="B99" s="18">
        <v>879</v>
      </c>
      <c r="C99" s="38" t="s">
        <v>23</v>
      </c>
      <c r="D99" s="38" t="s">
        <v>27</v>
      </c>
      <c r="E99" s="18" t="s">
        <v>136</v>
      </c>
      <c r="F99" s="18"/>
      <c r="G99" s="31">
        <f>G100+G102</f>
        <v>989.6999999999999</v>
      </c>
    </row>
    <row r="100" spans="1:7" ht="60">
      <c r="A100" s="17" t="s">
        <v>137</v>
      </c>
      <c r="B100" s="18">
        <v>879</v>
      </c>
      <c r="C100" s="38" t="s">
        <v>23</v>
      </c>
      <c r="D100" s="38" t="s">
        <v>27</v>
      </c>
      <c r="E100" s="18" t="s">
        <v>138</v>
      </c>
      <c r="F100" s="18"/>
      <c r="G100" s="31">
        <f>G101</f>
        <v>230.9</v>
      </c>
    </row>
    <row r="101" spans="1:7" ht="33.75" customHeight="1">
      <c r="A101" s="17" t="s">
        <v>15</v>
      </c>
      <c r="B101" s="18">
        <v>879</v>
      </c>
      <c r="C101" s="38" t="s">
        <v>23</v>
      </c>
      <c r="D101" s="38" t="s">
        <v>27</v>
      </c>
      <c r="E101" s="18" t="s">
        <v>138</v>
      </c>
      <c r="F101" s="18">
        <v>240</v>
      </c>
      <c r="G101" s="31">
        <v>230.9</v>
      </c>
    </row>
    <row r="102" spans="1:7" ht="33.75" customHeight="1">
      <c r="A102" s="17" t="s">
        <v>139</v>
      </c>
      <c r="B102" s="18">
        <v>879</v>
      </c>
      <c r="C102" s="38" t="s">
        <v>23</v>
      </c>
      <c r="D102" s="38" t="s">
        <v>27</v>
      </c>
      <c r="E102" s="18" t="s">
        <v>140</v>
      </c>
      <c r="F102" s="18"/>
      <c r="G102" s="31">
        <f>G103</f>
        <v>758.8</v>
      </c>
    </row>
    <row r="103" spans="1:7" ht="33.75" customHeight="1">
      <c r="A103" s="17" t="s">
        <v>15</v>
      </c>
      <c r="B103" s="18">
        <v>879</v>
      </c>
      <c r="C103" s="38" t="s">
        <v>23</v>
      </c>
      <c r="D103" s="38" t="s">
        <v>27</v>
      </c>
      <c r="E103" s="18" t="s">
        <v>140</v>
      </c>
      <c r="F103" s="18">
        <v>240</v>
      </c>
      <c r="G103" s="31">
        <v>758.8</v>
      </c>
    </row>
    <row r="104" spans="1:7" ht="48.75" customHeight="1">
      <c r="A104" s="17" t="s">
        <v>141</v>
      </c>
      <c r="B104" s="18">
        <v>879</v>
      </c>
      <c r="C104" s="38" t="s">
        <v>23</v>
      </c>
      <c r="D104" s="38" t="s">
        <v>27</v>
      </c>
      <c r="E104" s="18" t="s">
        <v>142</v>
      </c>
      <c r="F104" s="20"/>
      <c r="G104" s="31">
        <f>G105</f>
        <v>3467.6</v>
      </c>
    </row>
    <row r="105" spans="1:7" ht="48" customHeight="1">
      <c r="A105" s="17" t="s">
        <v>143</v>
      </c>
      <c r="B105" s="18">
        <v>879</v>
      </c>
      <c r="C105" s="38" t="s">
        <v>23</v>
      </c>
      <c r="D105" s="38" t="s">
        <v>27</v>
      </c>
      <c r="E105" s="18" t="s">
        <v>144</v>
      </c>
      <c r="F105" s="20"/>
      <c r="G105" s="31">
        <f>G106+G108+G110+G112</f>
        <v>3467.6</v>
      </c>
    </row>
    <row r="106" spans="1:7" ht="40.5" customHeight="1">
      <c r="A106" s="17" t="s">
        <v>145</v>
      </c>
      <c r="B106" s="18">
        <v>879</v>
      </c>
      <c r="C106" s="38" t="s">
        <v>23</v>
      </c>
      <c r="D106" s="38" t="s">
        <v>27</v>
      </c>
      <c r="E106" s="18" t="s">
        <v>146</v>
      </c>
      <c r="F106" s="20"/>
      <c r="G106" s="31">
        <f>G107</f>
        <v>2290.9</v>
      </c>
    </row>
    <row r="107" spans="1:7" ht="33.75" customHeight="1">
      <c r="A107" s="17" t="s">
        <v>15</v>
      </c>
      <c r="B107" s="18">
        <v>879</v>
      </c>
      <c r="C107" s="38" t="s">
        <v>23</v>
      </c>
      <c r="D107" s="38" t="s">
        <v>27</v>
      </c>
      <c r="E107" s="18" t="s">
        <v>146</v>
      </c>
      <c r="F107" s="20">
        <v>240</v>
      </c>
      <c r="G107" s="31">
        <v>2290.9</v>
      </c>
    </row>
    <row r="108" spans="1:7" ht="54.75" customHeight="1">
      <c r="A108" s="17" t="s">
        <v>147</v>
      </c>
      <c r="B108" s="18">
        <v>879</v>
      </c>
      <c r="C108" s="38" t="s">
        <v>23</v>
      </c>
      <c r="D108" s="38" t="s">
        <v>27</v>
      </c>
      <c r="E108" s="18" t="s">
        <v>148</v>
      </c>
      <c r="F108" s="20"/>
      <c r="G108" s="31">
        <f>G109</f>
        <v>95.7</v>
      </c>
    </row>
    <row r="109" spans="1:7" ht="33.75" customHeight="1">
      <c r="A109" s="17" t="s">
        <v>15</v>
      </c>
      <c r="B109" s="18">
        <v>879</v>
      </c>
      <c r="C109" s="38" t="s">
        <v>23</v>
      </c>
      <c r="D109" s="38" t="s">
        <v>27</v>
      </c>
      <c r="E109" s="18" t="s">
        <v>148</v>
      </c>
      <c r="F109" s="20">
        <v>240</v>
      </c>
      <c r="G109" s="31">
        <v>95.7</v>
      </c>
    </row>
    <row r="110" spans="1:7" ht="33.75" customHeight="1">
      <c r="A110" s="17" t="s">
        <v>149</v>
      </c>
      <c r="B110" s="18">
        <v>879</v>
      </c>
      <c r="C110" s="38" t="s">
        <v>23</v>
      </c>
      <c r="D110" s="38" t="s">
        <v>27</v>
      </c>
      <c r="E110" s="18" t="s">
        <v>150</v>
      </c>
      <c r="F110" s="20"/>
      <c r="G110" s="31">
        <f>G111</f>
        <v>581</v>
      </c>
    </row>
    <row r="111" spans="1:7" ht="37.5" customHeight="1">
      <c r="A111" s="17" t="s">
        <v>15</v>
      </c>
      <c r="B111" s="18">
        <v>879</v>
      </c>
      <c r="C111" s="38" t="s">
        <v>23</v>
      </c>
      <c r="D111" s="38" t="s">
        <v>27</v>
      </c>
      <c r="E111" s="18" t="s">
        <v>150</v>
      </c>
      <c r="F111" s="20">
        <v>240</v>
      </c>
      <c r="G111" s="31">
        <v>581</v>
      </c>
    </row>
    <row r="112" spans="1:7" ht="42" customHeight="1">
      <c r="A112" s="17" t="s">
        <v>151</v>
      </c>
      <c r="B112" s="18">
        <v>879</v>
      </c>
      <c r="C112" s="38" t="s">
        <v>23</v>
      </c>
      <c r="D112" s="38" t="s">
        <v>27</v>
      </c>
      <c r="E112" s="18" t="s">
        <v>152</v>
      </c>
      <c r="F112" s="20"/>
      <c r="G112" s="31">
        <f>G113</f>
        <v>500</v>
      </c>
    </row>
    <row r="113" spans="1:7" ht="31.5" customHeight="1">
      <c r="A113" s="17" t="s">
        <v>15</v>
      </c>
      <c r="B113" s="18">
        <v>879</v>
      </c>
      <c r="C113" s="38" t="s">
        <v>23</v>
      </c>
      <c r="D113" s="38" t="s">
        <v>27</v>
      </c>
      <c r="E113" s="18" t="s">
        <v>152</v>
      </c>
      <c r="F113" s="20">
        <v>240</v>
      </c>
      <c r="G113" s="31">
        <v>500</v>
      </c>
    </row>
    <row r="114" spans="1:7" ht="15.75">
      <c r="A114" s="39" t="s">
        <v>35</v>
      </c>
      <c r="B114" s="4">
        <v>879</v>
      </c>
      <c r="C114" s="33" t="s">
        <v>23</v>
      </c>
      <c r="D114" s="33" t="s">
        <v>21</v>
      </c>
      <c r="E114" s="33"/>
      <c r="F114" s="19"/>
      <c r="G114" s="31">
        <f>G115+G124+G129</f>
        <v>44429.299999999996</v>
      </c>
    </row>
    <row r="115" spans="1:7" ht="45">
      <c r="A115" s="17" t="s">
        <v>153</v>
      </c>
      <c r="B115" s="18">
        <v>879</v>
      </c>
      <c r="C115" s="38" t="s">
        <v>23</v>
      </c>
      <c r="D115" s="38" t="s">
        <v>21</v>
      </c>
      <c r="E115" s="18" t="s">
        <v>154</v>
      </c>
      <c r="F115" s="18"/>
      <c r="G115" s="31">
        <f>G116</f>
        <v>32510.1</v>
      </c>
    </row>
    <row r="116" spans="1:7" ht="60">
      <c r="A116" s="17" t="s">
        <v>155</v>
      </c>
      <c r="B116" s="18">
        <v>879</v>
      </c>
      <c r="C116" s="38" t="s">
        <v>23</v>
      </c>
      <c r="D116" s="38" t="s">
        <v>21</v>
      </c>
      <c r="E116" s="18" t="s">
        <v>156</v>
      </c>
      <c r="F116" s="18"/>
      <c r="G116" s="31">
        <f>G117+G119+G122</f>
        <v>32510.1</v>
      </c>
    </row>
    <row r="117" spans="1:7" ht="45">
      <c r="A117" s="17" t="s">
        <v>157</v>
      </c>
      <c r="B117" s="18">
        <v>879</v>
      </c>
      <c r="C117" s="38" t="s">
        <v>23</v>
      </c>
      <c r="D117" s="38" t="s">
        <v>21</v>
      </c>
      <c r="E117" s="18" t="s">
        <v>158</v>
      </c>
      <c r="F117" s="18"/>
      <c r="G117" s="31">
        <f>G118</f>
        <v>3398.3</v>
      </c>
    </row>
    <row r="118" spans="1:7" ht="15.75">
      <c r="A118" s="17" t="s">
        <v>159</v>
      </c>
      <c r="B118" s="18">
        <v>879</v>
      </c>
      <c r="C118" s="38" t="s">
        <v>23</v>
      </c>
      <c r="D118" s="38" t="s">
        <v>21</v>
      </c>
      <c r="E118" s="18" t="s">
        <v>158</v>
      </c>
      <c r="F118" s="18">
        <v>610</v>
      </c>
      <c r="G118" s="31">
        <v>3398.3</v>
      </c>
    </row>
    <row r="119" spans="1:7" ht="60">
      <c r="A119" s="17" t="s">
        <v>160</v>
      </c>
      <c r="B119" s="18">
        <v>879</v>
      </c>
      <c r="C119" s="38" t="s">
        <v>23</v>
      </c>
      <c r="D119" s="38" t="s">
        <v>21</v>
      </c>
      <c r="E119" s="18" t="s">
        <v>161</v>
      </c>
      <c r="F119" s="18"/>
      <c r="G119" s="31">
        <f>G120+G121</f>
        <v>21149.2</v>
      </c>
    </row>
    <row r="120" spans="1:7" ht="45">
      <c r="A120" s="17" t="s">
        <v>15</v>
      </c>
      <c r="B120" s="18">
        <v>879</v>
      </c>
      <c r="C120" s="38" t="s">
        <v>23</v>
      </c>
      <c r="D120" s="38" t="s">
        <v>21</v>
      </c>
      <c r="E120" s="18" t="s">
        <v>161</v>
      </c>
      <c r="F120" s="18">
        <v>240</v>
      </c>
      <c r="G120" s="31">
        <v>21022.9</v>
      </c>
    </row>
    <row r="121" spans="1:7" ht="15.75">
      <c r="A121" s="17" t="s">
        <v>16</v>
      </c>
      <c r="B121" s="18">
        <v>879</v>
      </c>
      <c r="C121" s="38" t="s">
        <v>23</v>
      </c>
      <c r="D121" s="38" t="s">
        <v>21</v>
      </c>
      <c r="E121" s="18" t="s">
        <v>161</v>
      </c>
      <c r="F121" s="18">
        <v>850</v>
      </c>
      <c r="G121" s="31">
        <v>126.3</v>
      </c>
    </row>
    <row r="122" spans="1:7" ht="30">
      <c r="A122" s="17" t="s">
        <v>149</v>
      </c>
      <c r="B122" s="18">
        <v>879</v>
      </c>
      <c r="C122" s="38" t="s">
        <v>23</v>
      </c>
      <c r="D122" s="38" t="s">
        <v>21</v>
      </c>
      <c r="E122" s="18" t="s">
        <v>162</v>
      </c>
      <c r="F122" s="18"/>
      <c r="G122" s="31">
        <f>G123</f>
        <v>7962.6</v>
      </c>
    </row>
    <row r="123" spans="1:7" ht="45">
      <c r="A123" s="17" t="s">
        <v>15</v>
      </c>
      <c r="B123" s="18">
        <v>879</v>
      </c>
      <c r="C123" s="38" t="s">
        <v>23</v>
      </c>
      <c r="D123" s="38" t="s">
        <v>21</v>
      </c>
      <c r="E123" s="18" t="s">
        <v>162</v>
      </c>
      <c r="F123" s="18">
        <v>240</v>
      </c>
      <c r="G123" s="31">
        <v>7962.6</v>
      </c>
    </row>
    <row r="124" spans="1:7" ht="75">
      <c r="A124" s="17" t="s">
        <v>111</v>
      </c>
      <c r="B124" s="18">
        <v>879</v>
      </c>
      <c r="C124" s="38" t="s">
        <v>23</v>
      </c>
      <c r="D124" s="38" t="s">
        <v>21</v>
      </c>
      <c r="E124" s="18" t="s">
        <v>112</v>
      </c>
      <c r="F124" s="18"/>
      <c r="G124" s="31">
        <f>G125</f>
        <v>7.8</v>
      </c>
    </row>
    <row r="125" spans="1:7" ht="90">
      <c r="A125" s="17" t="s">
        <v>163</v>
      </c>
      <c r="B125" s="18">
        <v>879</v>
      </c>
      <c r="C125" s="38" t="s">
        <v>23</v>
      </c>
      <c r="D125" s="38" t="s">
        <v>21</v>
      </c>
      <c r="E125" s="18" t="s">
        <v>164</v>
      </c>
      <c r="F125" s="18"/>
      <c r="G125" s="31">
        <f>G126</f>
        <v>7.8</v>
      </c>
    </row>
    <row r="126" spans="1:7" ht="30">
      <c r="A126" s="17" t="s">
        <v>165</v>
      </c>
      <c r="B126" s="18">
        <v>879</v>
      </c>
      <c r="C126" s="38" t="s">
        <v>23</v>
      </c>
      <c r="D126" s="38" t="s">
        <v>21</v>
      </c>
      <c r="E126" s="18" t="s">
        <v>166</v>
      </c>
      <c r="F126" s="18"/>
      <c r="G126" s="31">
        <f>G127</f>
        <v>7.8</v>
      </c>
    </row>
    <row r="127" spans="1:7" ht="30">
      <c r="A127" s="17" t="s">
        <v>167</v>
      </c>
      <c r="B127" s="18">
        <v>879</v>
      </c>
      <c r="C127" s="38" t="s">
        <v>23</v>
      </c>
      <c r="D127" s="38" t="s">
        <v>21</v>
      </c>
      <c r="E127" s="18" t="s">
        <v>168</v>
      </c>
      <c r="F127" s="18"/>
      <c r="G127" s="31">
        <f>G128</f>
        <v>7.8</v>
      </c>
    </row>
    <row r="128" spans="1:7" ht="45">
      <c r="A128" s="17" t="s">
        <v>15</v>
      </c>
      <c r="B128" s="18">
        <v>879</v>
      </c>
      <c r="C128" s="38" t="s">
        <v>23</v>
      </c>
      <c r="D128" s="38" t="s">
        <v>21</v>
      </c>
      <c r="E128" s="18" t="s">
        <v>168</v>
      </c>
      <c r="F128" s="18">
        <v>240</v>
      </c>
      <c r="G128" s="31">
        <v>7.8</v>
      </c>
    </row>
    <row r="129" spans="1:7" ht="60">
      <c r="A129" s="17" t="s">
        <v>169</v>
      </c>
      <c r="B129" s="18">
        <v>879</v>
      </c>
      <c r="C129" s="38" t="s">
        <v>23</v>
      </c>
      <c r="D129" s="38" t="s">
        <v>21</v>
      </c>
      <c r="E129" s="18" t="s">
        <v>46</v>
      </c>
      <c r="F129" s="18"/>
      <c r="G129" s="31">
        <f>G130+G133</f>
        <v>11911.4</v>
      </c>
    </row>
    <row r="130" spans="1:7" ht="45">
      <c r="A130" s="17" t="s">
        <v>170</v>
      </c>
      <c r="B130" s="18">
        <v>879</v>
      </c>
      <c r="C130" s="38" t="s">
        <v>23</v>
      </c>
      <c r="D130" s="38" t="s">
        <v>21</v>
      </c>
      <c r="E130" s="18" t="s">
        <v>47</v>
      </c>
      <c r="F130" s="18"/>
      <c r="G130" s="31">
        <f>G131</f>
        <v>1663.6</v>
      </c>
    </row>
    <row r="131" spans="1:7" ht="15.75">
      <c r="A131" s="17" t="s">
        <v>171</v>
      </c>
      <c r="B131" s="18">
        <v>879</v>
      </c>
      <c r="C131" s="38" t="s">
        <v>23</v>
      </c>
      <c r="D131" s="38" t="s">
        <v>21</v>
      </c>
      <c r="E131" s="18" t="s">
        <v>172</v>
      </c>
      <c r="F131" s="18"/>
      <c r="G131" s="31">
        <f>G132</f>
        <v>1663.6</v>
      </c>
    </row>
    <row r="132" spans="1:7" ht="45">
      <c r="A132" s="17" t="s">
        <v>15</v>
      </c>
      <c r="B132" s="18">
        <v>879</v>
      </c>
      <c r="C132" s="38" t="s">
        <v>23</v>
      </c>
      <c r="D132" s="38" t="s">
        <v>21</v>
      </c>
      <c r="E132" s="18" t="s">
        <v>172</v>
      </c>
      <c r="F132" s="18">
        <v>240</v>
      </c>
      <c r="G132" s="31">
        <v>1663.6</v>
      </c>
    </row>
    <row r="133" spans="1:7" ht="30">
      <c r="A133" s="17" t="s">
        <v>173</v>
      </c>
      <c r="B133" s="18">
        <v>879</v>
      </c>
      <c r="C133" s="38" t="s">
        <v>23</v>
      </c>
      <c r="D133" s="38" t="s">
        <v>21</v>
      </c>
      <c r="E133" s="18" t="s">
        <v>174</v>
      </c>
      <c r="F133" s="18"/>
      <c r="G133" s="31">
        <f>G134+G136</f>
        <v>10247.8</v>
      </c>
    </row>
    <row r="134" spans="1:7" ht="30">
      <c r="A134" s="17" t="s">
        <v>175</v>
      </c>
      <c r="B134" s="18">
        <v>879</v>
      </c>
      <c r="C134" s="38" t="s">
        <v>23</v>
      </c>
      <c r="D134" s="38" t="s">
        <v>21</v>
      </c>
      <c r="E134" s="18" t="s">
        <v>176</v>
      </c>
      <c r="F134" s="18"/>
      <c r="G134" s="31">
        <f>G135</f>
        <v>3554</v>
      </c>
    </row>
    <row r="135" spans="1:7" ht="45">
      <c r="A135" s="17" t="s">
        <v>15</v>
      </c>
      <c r="B135" s="18">
        <v>879</v>
      </c>
      <c r="C135" s="38" t="s">
        <v>23</v>
      </c>
      <c r="D135" s="38" t="s">
        <v>21</v>
      </c>
      <c r="E135" s="18" t="s">
        <v>176</v>
      </c>
      <c r="F135" s="18">
        <v>240</v>
      </c>
      <c r="G135" s="31">
        <v>3554</v>
      </c>
    </row>
    <row r="136" spans="1:7" ht="30">
      <c r="A136" s="17" t="s">
        <v>149</v>
      </c>
      <c r="B136" s="18">
        <v>879</v>
      </c>
      <c r="C136" s="38" t="s">
        <v>23</v>
      </c>
      <c r="D136" s="38" t="s">
        <v>21</v>
      </c>
      <c r="E136" s="18" t="s">
        <v>177</v>
      </c>
      <c r="F136" s="18"/>
      <c r="G136" s="31">
        <f>G137</f>
        <v>6693.8</v>
      </c>
    </row>
    <row r="137" spans="1:7" ht="15.75">
      <c r="A137" s="17" t="s">
        <v>159</v>
      </c>
      <c r="B137" s="18">
        <v>879</v>
      </c>
      <c r="C137" s="38" t="s">
        <v>23</v>
      </c>
      <c r="D137" s="38" t="s">
        <v>21</v>
      </c>
      <c r="E137" s="18" t="s">
        <v>177</v>
      </c>
      <c r="F137" s="18">
        <v>610</v>
      </c>
      <c r="G137" s="31">
        <v>6693.8</v>
      </c>
    </row>
    <row r="138" spans="1:7" ht="15.75">
      <c r="A138" s="17" t="s">
        <v>178</v>
      </c>
      <c r="B138" s="18">
        <v>879</v>
      </c>
      <c r="C138" s="36" t="s">
        <v>99</v>
      </c>
      <c r="D138" s="36"/>
      <c r="E138" s="18"/>
      <c r="F138" s="18"/>
      <c r="G138" s="31">
        <f>G139</f>
        <v>1947.8</v>
      </c>
    </row>
    <row r="139" spans="1:7" ht="15.75">
      <c r="A139" s="17" t="s">
        <v>179</v>
      </c>
      <c r="B139" s="18">
        <v>879</v>
      </c>
      <c r="C139" s="36" t="s">
        <v>99</v>
      </c>
      <c r="D139" s="36" t="s">
        <v>11</v>
      </c>
      <c r="E139" s="18"/>
      <c r="F139" s="18"/>
      <c r="G139" s="31">
        <f>G140</f>
        <v>1947.8</v>
      </c>
    </row>
    <row r="140" spans="1:7" ht="39" customHeight="1">
      <c r="A140" s="17" t="s">
        <v>60</v>
      </c>
      <c r="B140" s="18">
        <v>879</v>
      </c>
      <c r="C140" s="36" t="s">
        <v>99</v>
      </c>
      <c r="D140" s="36" t="s">
        <v>11</v>
      </c>
      <c r="E140" s="18" t="s">
        <v>44</v>
      </c>
      <c r="F140" s="18"/>
      <c r="G140" s="31">
        <f>G141</f>
        <v>1947.8</v>
      </c>
    </row>
    <row r="141" spans="1:7" ht="15.75">
      <c r="A141" s="17" t="s">
        <v>180</v>
      </c>
      <c r="B141" s="18">
        <v>879</v>
      </c>
      <c r="C141" s="36" t="s">
        <v>99</v>
      </c>
      <c r="D141" s="36" t="s">
        <v>11</v>
      </c>
      <c r="E141" s="18" t="s">
        <v>181</v>
      </c>
      <c r="F141" s="18"/>
      <c r="G141" s="31">
        <f>G142</f>
        <v>1947.8</v>
      </c>
    </row>
    <row r="142" spans="1:7" ht="30">
      <c r="A142" s="17" t="s">
        <v>182</v>
      </c>
      <c r="B142" s="18">
        <v>879</v>
      </c>
      <c r="C142" s="36" t="s">
        <v>99</v>
      </c>
      <c r="D142" s="36" t="s">
        <v>11</v>
      </c>
      <c r="E142" s="18" t="s">
        <v>183</v>
      </c>
      <c r="F142" s="18"/>
      <c r="G142" s="31">
        <f>G143</f>
        <v>1947.8</v>
      </c>
    </row>
    <row r="143" spans="1:7" ht="45">
      <c r="A143" s="17" t="s">
        <v>184</v>
      </c>
      <c r="B143" s="18">
        <v>879</v>
      </c>
      <c r="C143" s="36" t="s">
        <v>99</v>
      </c>
      <c r="D143" s="36" t="s">
        <v>11</v>
      </c>
      <c r="E143" s="18" t="s">
        <v>185</v>
      </c>
      <c r="F143" s="18"/>
      <c r="G143" s="31">
        <f>G144</f>
        <v>1947.8</v>
      </c>
    </row>
    <row r="144" spans="1:7" ht="20.25" customHeight="1">
      <c r="A144" s="17" t="s">
        <v>159</v>
      </c>
      <c r="B144" s="18">
        <v>879</v>
      </c>
      <c r="C144" s="36" t="s">
        <v>99</v>
      </c>
      <c r="D144" s="36" t="s">
        <v>11</v>
      </c>
      <c r="E144" s="18" t="s">
        <v>185</v>
      </c>
      <c r="F144" s="18">
        <v>610</v>
      </c>
      <c r="G144" s="31">
        <v>1947.8</v>
      </c>
    </row>
    <row r="145" spans="1:7" ht="15.75">
      <c r="A145" s="17" t="s">
        <v>186</v>
      </c>
      <c r="B145" s="18">
        <v>879</v>
      </c>
      <c r="C145" s="18">
        <v>10</v>
      </c>
      <c r="D145" s="18"/>
      <c r="E145" s="18"/>
      <c r="F145" s="14"/>
      <c r="G145" s="31">
        <f>G146</f>
        <v>223</v>
      </c>
    </row>
    <row r="146" spans="1:7" ht="21.75" customHeight="1">
      <c r="A146" s="17" t="s">
        <v>187</v>
      </c>
      <c r="B146" s="18">
        <v>879</v>
      </c>
      <c r="C146" s="18">
        <v>10</v>
      </c>
      <c r="D146" s="38" t="s">
        <v>21</v>
      </c>
      <c r="E146" s="18"/>
      <c r="F146" s="14"/>
      <c r="G146" s="31">
        <f>G147</f>
        <v>223</v>
      </c>
    </row>
    <row r="147" spans="1:7" ht="45.75" customHeight="1">
      <c r="A147" s="17" t="s">
        <v>188</v>
      </c>
      <c r="B147" s="18">
        <v>879</v>
      </c>
      <c r="C147" s="18">
        <v>10</v>
      </c>
      <c r="D147" s="38" t="s">
        <v>21</v>
      </c>
      <c r="E147" s="18" t="s">
        <v>36</v>
      </c>
      <c r="F147" s="14"/>
      <c r="G147" s="31">
        <f>G148</f>
        <v>223</v>
      </c>
    </row>
    <row r="148" spans="1:7" ht="42.75" customHeight="1">
      <c r="A148" s="17" t="s">
        <v>189</v>
      </c>
      <c r="B148" s="18">
        <v>879</v>
      </c>
      <c r="C148" s="18">
        <v>10</v>
      </c>
      <c r="D148" s="38" t="s">
        <v>21</v>
      </c>
      <c r="E148" s="18" t="s">
        <v>37</v>
      </c>
      <c r="F148" s="14"/>
      <c r="G148" s="31">
        <f>G149</f>
        <v>223</v>
      </c>
    </row>
    <row r="149" spans="1:7" ht="30">
      <c r="A149" s="17" t="s">
        <v>190</v>
      </c>
      <c r="B149" s="18">
        <v>879</v>
      </c>
      <c r="C149" s="18">
        <v>10</v>
      </c>
      <c r="D149" s="38" t="s">
        <v>21</v>
      </c>
      <c r="E149" s="18" t="s">
        <v>191</v>
      </c>
      <c r="F149" s="18"/>
      <c r="G149" s="31">
        <f>G150</f>
        <v>223</v>
      </c>
    </row>
    <row r="150" spans="1:7" ht="31.5" customHeight="1">
      <c r="A150" s="17" t="s">
        <v>192</v>
      </c>
      <c r="B150" s="18">
        <v>879</v>
      </c>
      <c r="C150" s="18">
        <v>10</v>
      </c>
      <c r="D150" s="38" t="s">
        <v>21</v>
      </c>
      <c r="E150" s="18" t="s">
        <v>191</v>
      </c>
      <c r="F150" s="18">
        <v>320</v>
      </c>
      <c r="G150" s="31">
        <v>223</v>
      </c>
    </row>
    <row r="151" spans="1:7" ht="31.5" customHeight="1">
      <c r="A151" s="17" t="s">
        <v>193</v>
      </c>
      <c r="B151" s="18">
        <v>879</v>
      </c>
      <c r="C151" s="18">
        <v>11</v>
      </c>
      <c r="D151" s="18"/>
      <c r="E151" s="18"/>
      <c r="F151" s="18"/>
      <c r="G151" s="31">
        <f>G152</f>
        <v>21.1</v>
      </c>
    </row>
    <row r="152" spans="1:7" ht="24" customHeight="1">
      <c r="A152" s="17" t="s">
        <v>194</v>
      </c>
      <c r="B152" s="18">
        <v>879</v>
      </c>
      <c r="C152" s="18">
        <v>11</v>
      </c>
      <c r="D152" s="36" t="s">
        <v>27</v>
      </c>
      <c r="E152" s="18"/>
      <c r="F152" s="18"/>
      <c r="G152" s="31">
        <f>G153</f>
        <v>21.1</v>
      </c>
    </row>
    <row r="153" spans="1:7" ht="45">
      <c r="A153" s="17" t="s">
        <v>195</v>
      </c>
      <c r="B153" s="18">
        <v>879</v>
      </c>
      <c r="C153" s="18">
        <v>11</v>
      </c>
      <c r="D153" s="36" t="s">
        <v>27</v>
      </c>
      <c r="E153" s="18" t="s">
        <v>24</v>
      </c>
      <c r="F153" s="18"/>
      <c r="G153" s="41">
        <f>G154</f>
        <v>21.1</v>
      </c>
    </row>
    <row r="154" spans="1:7" ht="30">
      <c r="A154" s="17" t="s">
        <v>196</v>
      </c>
      <c r="B154" s="18">
        <v>879</v>
      </c>
      <c r="C154" s="18">
        <v>11</v>
      </c>
      <c r="D154" s="36" t="s">
        <v>27</v>
      </c>
      <c r="E154" s="18" t="s">
        <v>32</v>
      </c>
      <c r="F154" s="18"/>
      <c r="G154" s="41">
        <f>G155</f>
        <v>21.1</v>
      </c>
    </row>
    <row r="155" spans="1:7" ht="60">
      <c r="A155" s="17" t="s">
        <v>197</v>
      </c>
      <c r="B155" s="18">
        <v>879</v>
      </c>
      <c r="C155" s="18">
        <v>11</v>
      </c>
      <c r="D155" s="36" t="s">
        <v>27</v>
      </c>
      <c r="E155" s="18" t="s">
        <v>198</v>
      </c>
      <c r="F155" s="18"/>
      <c r="G155" s="41">
        <f>G156</f>
        <v>21.1</v>
      </c>
    </row>
    <row r="156" spans="1:7" ht="45">
      <c r="A156" s="17" t="s">
        <v>15</v>
      </c>
      <c r="B156" s="18">
        <v>879</v>
      </c>
      <c r="C156" s="18">
        <v>11</v>
      </c>
      <c r="D156" s="36" t="s">
        <v>27</v>
      </c>
      <c r="E156" s="18" t="s">
        <v>198</v>
      </c>
      <c r="F156" s="18">
        <v>240</v>
      </c>
      <c r="G156" s="41">
        <v>21.1</v>
      </c>
    </row>
  </sheetData>
  <sheetProtection/>
  <mergeCells count="8">
    <mergeCell ref="A4:G4"/>
    <mergeCell ref="A6:G6"/>
    <mergeCell ref="A7:A8"/>
    <mergeCell ref="B7:F7"/>
    <mergeCell ref="D1:G1"/>
    <mergeCell ref="D2:G2"/>
    <mergeCell ref="A5:G5"/>
    <mergeCell ref="G7:G8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ret</dc:creator>
  <cp:keywords/>
  <dc:description/>
  <cp:lastModifiedBy>user</cp:lastModifiedBy>
  <cp:lastPrinted>2020-03-13T11:10:00Z</cp:lastPrinted>
  <dcterms:created xsi:type="dcterms:W3CDTF">2006-09-16T00:00:00Z</dcterms:created>
  <dcterms:modified xsi:type="dcterms:W3CDTF">2024-03-04T07:43:39Z</dcterms:modified>
  <cp:category/>
  <cp:version/>
  <cp:contentType/>
  <cp:contentStatus/>
</cp:coreProperties>
</file>