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24915" windowHeight="11190"/>
  </bookViews>
  <sheets>
    <sheet name="май23" sheetId="5" r:id="rId1"/>
    <sheet name="апр23" sheetId="4" r:id="rId2"/>
    <sheet name="мар23" sheetId="3" r:id="rId3"/>
    <sheet name="фев23" sheetId="2" r:id="rId4"/>
    <sheet name="янв23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1">#REF!</definedName>
    <definedName name="\a" localSheetId="0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m" localSheetId="1">#REF!</definedName>
    <definedName name="\m" localSheetId="0">#REF!</definedName>
    <definedName name="\m" localSheetId="2">#REF!</definedName>
    <definedName name="\m" localSheetId="3">#REF!</definedName>
    <definedName name="\m" localSheetId="4">#REF!</definedName>
    <definedName name="\m">#REF!</definedName>
    <definedName name="\n" localSheetId="1">#REF!</definedName>
    <definedName name="\n" localSheetId="0">#REF!</definedName>
    <definedName name="\n" localSheetId="2">#REF!</definedName>
    <definedName name="\n" localSheetId="3">#REF!</definedName>
    <definedName name="\n" localSheetId="4">#REF!</definedName>
    <definedName name="\n">#REF!</definedName>
    <definedName name="\o" localSheetId="1">#REF!</definedName>
    <definedName name="\o" localSheetId="0">#REF!</definedName>
    <definedName name="\o" localSheetId="2">#REF!</definedName>
    <definedName name="\o" localSheetId="3">#REF!</definedName>
    <definedName name="\o" localSheetId="4">#REF!</definedName>
    <definedName name="\o">#REF!</definedName>
    <definedName name="_SP1" localSheetId="1">#REF!</definedName>
    <definedName name="_SP1" localSheetId="0">#REF!</definedName>
    <definedName name="_SP1" localSheetId="2">#REF!</definedName>
    <definedName name="_SP1" localSheetId="3">#REF!</definedName>
    <definedName name="_SP1" localSheetId="4">#REF!</definedName>
    <definedName name="_SP1">#REF!</definedName>
    <definedName name="_SP10" localSheetId="1">#REF!</definedName>
    <definedName name="_SP10" localSheetId="0">#REF!</definedName>
    <definedName name="_SP10" localSheetId="2">#REF!</definedName>
    <definedName name="_SP10" localSheetId="3">#REF!</definedName>
    <definedName name="_SP10" localSheetId="4">#REF!</definedName>
    <definedName name="_SP10">#REF!</definedName>
    <definedName name="_SP11" localSheetId="1">#REF!</definedName>
    <definedName name="_SP11" localSheetId="0">#REF!</definedName>
    <definedName name="_SP11" localSheetId="2">#REF!</definedName>
    <definedName name="_SP11" localSheetId="3">#REF!</definedName>
    <definedName name="_SP11" localSheetId="4">#REF!</definedName>
    <definedName name="_SP11">#REF!</definedName>
    <definedName name="_SP12" localSheetId="1">#REF!</definedName>
    <definedName name="_SP12" localSheetId="0">#REF!</definedName>
    <definedName name="_SP12" localSheetId="2">#REF!</definedName>
    <definedName name="_SP12" localSheetId="3">#REF!</definedName>
    <definedName name="_SP12" localSheetId="4">#REF!</definedName>
    <definedName name="_SP12">#REF!</definedName>
    <definedName name="_SP13" localSheetId="1">#REF!</definedName>
    <definedName name="_SP13" localSheetId="0">#REF!</definedName>
    <definedName name="_SP13" localSheetId="2">#REF!</definedName>
    <definedName name="_SP13" localSheetId="3">#REF!</definedName>
    <definedName name="_SP13" localSheetId="4">#REF!</definedName>
    <definedName name="_SP13">#REF!</definedName>
    <definedName name="_SP14" localSheetId="1">#REF!</definedName>
    <definedName name="_SP14" localSheetId="0">#REF!</definedName>
    <definedName name="_SP14" localSheetId="2">#REF!</definedName>
    <definedName name="_SP14" localSheetId="3">#REF!</definedName>
    <definedName name="_SP14" localSheetId="4">#REF!</definedName>
    <definedName name="_SP14">#REF!</definedName>
    <definedName name="_SP15" localSheetId="1">#REF!</definedName>
    <definedName name="_SP15" localSheetId="0">#REF!</definedName>
    <definedName name="_SP15" localSheetId="2">#REF!</definedName>
    <definedName name="_SP15" localSheetId="3">#REF!</definedName>
    <definedName name="_SP15" localSheetId="4">#REF!</definedName>
    <definedName name="_SP15">#REF!</definedName>
    <definedName name="_SP16" localSheetId="1">#REF!</definedName>
    <definedName name="_SP16" localSheetId="0">#REF!</definedName>
    <definedName name="_SP16" localSheetId="2">#REF!</definedName>
    <definedName name="_SP16" localSheetId="3">#REF!</definedName>
    <definedName name="_SP16" localSheetId="4">#REF!</definedName>
    <definedName name="_SP16">#REF!</definedName>
    <definedName name="_SP17" localSheetId="1">#REF!</definedName>
    <definedName name="_SP17" localSheetId="0">#REF!</definedName>
    <definedName name="_SP17" localSheetId="2">#REF!</definedName>
    <definedName name="_SP17" localSheetId="3">#REF!</definedName>
    <definedName name="_SP17" localSheetId="4">#REF!</definedName>
    <definedName name="_SP17">#REF!</definedName>
    <definedName name="_SP18" localSheetId="1">#REF!</definedName>
    <definedName name="_SP18" localSheetId="0">#REF!</definedName>
    <definedName name="_SP18" localSheetId="2">#REF!</definedName>
    <definedName name="_SP18" localSheetId="3">#REF!</definedName>
    <definedName name="_SP18" localSheetId="4">#REF!</definedName>
    <definedName name="_SP18">#REF!</definedName>
    <definedName name="_SP19" localSheetId="1">#REF!</definedName>
    <definedName name="_SP19" localSheetId="0">#REF!</definedName>
    <definedName name="_SP19" localSheetId="2">#REF!</definedName>
    <definedName name="_SP19" localSheetId="3">#REF!</definedName>
    <definedName name="_SP19" localSheetId="4">#REF!</definedName>
    <definedName name="_SP19">#REF!</definedName>
    <definedName name="_SP2" localSheetId="1">#REF!</definedName>
    <definedName name="_SP2" localSheetId="0">#REF!</definedName>
    <definedName name="_SP2" localSheetId="2">#REF!</definedName>
    <definedName name="_SP2" localSheetId="3">#REF!</definedName>
    <definedName name="_SP2" localSheetId="4">#REF!</definedName>
    <definedName name="_SP2">#REF!</definedName>
    <definedName name="_SP20" localSheetId="1">#REF!</definedName>
    <definedName name="_SP20" localSheetId="0">#REF!</definedName>
    <definedName name="_SP20" localSheetId="2">#REF!</definedName>
    <definedName name="_SP20" localSheetId="3">#REF!</definedName>
    <definedName name="_SP20" localSheetId="4">#REF!</definedName>
    <definedName name="_SP20">#REF!</definedName>
    <definedName name="_SP3" localSheetId="1">#REF!</definedName>
    <definedName name="_SP3" localSheetId="0">#REF!</definedName>
    <definedName name="_SP3" localSheetId="2">#REF!</definedName>
    <definedName name="_SP3" localSheetId="3">#REF!</definedName>
    <definedName name="_SP3" localSheetId="4">#REF!</definedName>
    <definedName name="_SP3">#REF!</definedName>
    <definedName name="_SP4" localSheetId="1">#REF!</definedName>
    <definedName name="_SP4" localSheetId="0">#REF!</definedName>
    <definedName name="_SP4" localSheetId="2">#REF!</definedName>
    <definedName name="_SP4" localSheetId="3">#REF!</definedName>
    <definedName name="_SP4" localSheetId="4">#REF!</definedName>
    <definedName name="_SP4">#REF!</definedName>
    <definedName name="_SP5" localSheetId="1">#REF!</definedName>
    <definedName name="_SP5" localSheetId="0">#REF!</definedName>
    <definedName name="_SP5" localSheetId="2">#REF!</definedName>
    <definedName name="_SP5" localSheetId="3">#REF!</definedName>
    <definedName name="_SP5" localSheetId="4">#REF!</definedName>
    <definedName name="_SP5">#REF!</definedName>
    <definedName name="_SP7" localSheetId="1">#REF!</definedName>
    <definedName name="_SP7" localSheetId="0">#REF!</definedName>
    <definedName name="_SP7" localSheetId="2">#REF!</definedName>
    <definedName name="_SP7" localSheetId="3">#REF!</definedName>
    <definedName name="_SP7" localSheetId="4">#REF!</definedName>
    <definedName name="_SP7">#REF!</definedName>
    <definedName name="_SP8" localSheetId="1">#REF!</definedName>
    <definedName name="_SP8" localSheetId="0">#REF!</definedName>
    <definedName name="_SP8" localSheetId="2">#REF!</definedName>
    <definedName name="_SP8" localSheetId="3">#REF!</definedName>
    <definedName name="_SP8" localSheetId="4">#REF!</definedName>
    <definedName name="_SP8">#REF!</definedName>
    <definedName name="_SP9" localSheetId="1">#REF!</definedName>
    <definedName name="_SP9" localSheetId="0">#REF!</definedName>
    <definedName name="_SP9" localSheetId="2">#REF!</definedName>
    <definedName name="_SP9" localSheetId="3">#REF!</definedName>
    <definedName name="_SP9" localSheetId="4">#REF!</definedName>
    <definedName name="_SP9">#REF!</definedName>
    <definedName name="CompOt" localSheetId="1">апр23!CompOt</definedName>
    <definedName name="CompOt" localSheetId="0">май23!CompOt</definedName>
    <definedName name="CompOt" localSheetId="2">мар23!CompOt</definedName>
    <definedName name="CompOt" localSheetId="3">фев23!CompOt</definedName>
    <definedName name="CompOt" localSheetId="4">янв23!CompOt</definedName>
    <definedName name="CompOt">[0]!CompOt</definedName>
    <definedName name="CompRas" localSheetId="1">апр23!CompRas</definedName>
    <definedName name="CompRas" localSheetId="0">май23!CompRas</definedName>
    <definedName name="CompRas" localSheetId="2">мар23!CompRas</definedName>
    <definedName name="CompRas" localSheetId="3">фев23!CompRas</definedName>
    <definedName name="CompRas" localSheetId="4">янв23!CompRas</definedName>
    <definedName name="CompRas">[0]!CompRas</definedName>
    <definedName name="ew" localSheetId="1">апр23!ew</definedName>
    <definedName name="ew" localSheetId="0">май23!ew</definedName>
    <definedName name="ew" localSheetId="2">мар23!ew</definedName>
    <definedName name="ew" localSheetId="3">фев23!ew</definedName>
    <definedName name="ew" localSheetId="4">янв23!ew</definedName>
    <definedName name="ew">[0]!ew</definedName>
    <definedName name="Excel_BuiltIn_Print_Area_3" localSheetId="1">#REF!</definedName>
    <definedName name="Excel_BuiltIn_Print_Area_3" localSheetId="0">#REF!</definedName>
    <definedName name="Excel_BuiltIn_Print_Area_3" localSheetId="2">#REF!</definedName>
    <definedName name="Excel_BuiltIn_Print_Area_3" localSheetId="3">#REF!</definedName>
    <definedName name="Excel_BuiltIn_Print_Area_3">#REF!</definedName>
    <definedName name="fg" localSheetId="1">апр23!fg</definedName>
    <definedName name="fg" localSheetId="0">май23!fg</definedName>
    <definedName name="fg" localSheetId="2">мар23!fg</definedName>
    <definedName name="fg" localSheetId="3">фев23!fg</definedName>
    <definedName name="fg" localSheetId="4">янв23!fg</definedName>
    <definedName name="fg">[0]!fg</definedName>
    <definedName name="Helper_ТЭС_Котельные">[1]Справочники!$A$2:$A$4,[1]Справочники!$A$16:$A$18</definedName>
    <definedName name="k" localSheetId="1">апр23!k</definedName>
    <definedName name="k" localSheetId="0">май23!k</definedName>
    <definedName name="k" localSheetId="2">мар23!k</definedName>
    <definedName name="k" localSheetId="3">фев23!k</definedName>
    <definedName name="k" localSheetId="4">янв23!k</definedName>
    <definedName name="k">[0]!k</definedName>
    <definedName name="Nm" localSheetId="1">#REF!</definedName>
    <definedName name="Nm" localSheetId="0">#REF!</definedName>
    <definedName name="Nm" localSheetId="2">#REF!</definedName>
    <definedName name="Nm" localSheetId="3">#REF!</definedName>
    <definedName name="Nm">#REF!</definedName>
    <definedName name="P1_ESO_PROT" localSheetId="1" hidden="1">#REF!,#REF!,#REF!,#REF!,#REF!,#REF!,#REF!,#REF!</definedName>
    <definedName name="P1_ESO_PROT" localSheetId="0" hidden="1">#REF!,#REF!,#REF!,#REF!,#REF!,#REF!,#REF!,#REF!</definedName>
    <definedName name="P1_ESO_PROT" localSheetId="2" hidden="1">#REF!,#REF!,#REF!,#REF!,#REF!,#REF!,#REF!,#REF!</definedName>
    <definedName name="P1_ESO_PROT" localSheetId="3" hidden="1">#REF!,#REF!,#REF!,#REF!,#REF!,#REF!,#REF!,#REF!</definedName>
    <definedName name="P1_ESO_PROT" hidden="1">#REF!,#REF!,#REF!,#REF!,#REF!,#REF!,#REF!,#REF!</definedName>
    <definedName name="P1_SBT_PROT" localSheetId="1" hidden="1">#REF!,#REF!,#REF!,#REF!,#REF!,#REF!,#REF!</definedName>
    <definedName name="P1_SBT_PROT" localSheetId="0" hidden="1">#REF!,#REF!,#REF!,#REF!,#REF!,#REF!,#REF!</definedName>
    <definedName name="P1_SBT_PROT" localSheetId="2" hidden="1">#REF!,#REF!,#REF!,#REF!,#REF!,#REF!,#REF!</definedName>
    <definedName name="P1_SBT_PROT" localSheetId="3" hidden="1">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localSheetId="1" hidden="1">#REF!,#REF!,#REF!,#REF!,#REF!,#REF!</definedName>
    <definedName name="P1_SCOPE_FLOAD" localSheetId="0" hidden="1">#REF!,#REF!,#REF!,#REF!,#REF!,#REF!</definedName>
    <definedName name="P1_SCOPE_FLOAD" localSheetId="2" hidden="1">#REF!,#REF!,#REF!,#REF!,#REF!,#REF!</definedName>
    <definedName name="P1_SCOPE_FLOAD" localSheetId="3" hidden="1">#REF!,#REF!,#REF!,#REF!,#REF!,#REF!</definedName>
    <definedName name="P1_SCOPE_FLOAD" hidden="1">#REF!,#REF!,#REF!,#REF!,#REF!,#REF!</definedName>
    <definedName name="P1_SCOPE_FRML" localSheetId="1" hidden="1">#REF!,#REF!,#REF!,#REF!,#REF!,#REF!</definedName>
    <definedName name="P1_SCOPE_FRML" localSheetId="0" hidden="1">#REF!,#REF!,#REF!,#REF!,#REF!,#REF!</definedName>
    <definedName name="P1_SCOPE_FRML" localSheetId="2" hidden="1">#REF!,#REF!,#REF!,#REF!,#REF!,#REF!</definedName>
    <definedName name="P1_SCOPE_FRML" localSheetId="3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localSheetId="1" hidden="1">#REF!,#REF!,#REF!,#REF!,#REF!,#REF!,#REF!</definedName>
    <definedName name="P1_SCOPE_SV_LD" localSheetId="0" hidden="1">#REF!,#REF!,#REF!,#REF!,#REF!,#REF!,#REF!</definedName>
    <definedName name="P1_SCOPE_SV_LD" localSheetId="2" hidden="1">#REF!,#REF!,#REF!,#REF!,#REF!,#REF!,#REF!</definedName>
    <definedName name="P1_SCOPE_SV_LD" localSheetId="3" hidden="1">#REF!,#REF!,#REF!,#REF!,#REF!,#REF!,#REF!</definedName>
    <definedName name="P1_SCOPE_SV_LD" hidden="1">#REF!,#REF!,#REF!,#REF!,#REF!,#REF!,#REF!</definedName>
    <definedName name="P1_SCOPE_SV_LD1" localSheetId="1" hidden="1">#REF!,#REF!,#REF!,#REF!,#REF!,#REF!,#REF!</definedName>
    <definedName name="P1_SCOPE_SV_LD1" localSheetId="0" hidden="1">#REF!,#REF!,#REF!,#REF!,#REF!,#REF!,#REF!</definedName>
    <definedName name="P1_SCOPE_SV_LD1" localSheetId="2" hidden="1">#REF!,#REF!,#REF!,#REF!,#REF!,#REF!,#REF!</definedName>
    <definedName name="P1_SCOPE_SV_LD1" localSheetId="3" hidden="1">#REF!,#REF!,#REF!,#REF!,#REF!,#REF!,#REF!</definedName>
    <definedName name="P1_SCOPE_SV_LD1" hidden="1">#REF!,#REF!,#REF!,#REF!,#REF!,#REF!,#REF!</definedName>
    <definedName name="P1_SCOPE_SV_PRT" localSheetId="1" hidden="1">#REF!,#REF!,#REF!,#REF!,#REF!,#REF!,#REF!</definedName>
    <definedName name="P1_SCOPE_SV_PRT" localSheetId="0" hidden="1">#REF!,#REF!,#REF!,#REF!,#REF!,#REF!,#REF!</definedName>
    <definedName name="P1_SCOPE_SV_PRT" localSheetId="2" hidden="1">#REF!,#REF!,#REF!,#REF!,#REF!,#REF!,#REF!</definedName>
    <definedName name="P1_SCOPE_SV_PRT" localSheetId="3" hidden="1">#REF!,#REF!,#REF!,#REF!,#REF!,#REF!,#REF!</definedName>
    <definedName name="P1_SCOPE_SV_PRT" hidden="1">#REF!,#REF!,#REF!,#REF!,#REF!,#REF!,#REF!</definedName>
    <definedName name="P1_SET_PROT" localSheetId="1" hidden="1">#REF!,#REF!,#REF!,#REF!,#REF!,#REF!,#REF!</definedName>
    <definedName name="P1_SET_PROT" localSheetId="0" hidden="1">#REF!,#REF!,#REF!,#REF!,#REF!,#REF!,#REF!</definedName>
    <definedName name="P1_SET_PROT" localSheetId="2" hidden="1">#REF!,#REF!,#REF!,#REF!,#REF!,#REF!,#REF!</definedName>
    <definedName name="P1_SET_PROT" localSheetId="3" hidden="1">#REF!,#REF!,#REF!,#REF!,#REF!,#REF!,#REF!</definedName>
    <definedName name="P1_SET_PROT" localSheetId="4" hidden="1">#REF!,#REF!,#REF!,#REF!,#REF!,#REF!,#REF!</definedName>
    <definedName name="P1_SET_PROT" hidden="1">#REF!,#REF!,#REF!,#REF!,#REF!,#REF!,#REF!</definedName>
    <definedName name="P1_SET_PRT" localSheetId="1" hidden="1">#REF!,#REF!,#REF!,#REF!,#REF!,#REF!,#REF!</definedName>
    <definedName name="P1_SET_PRT" localSheetId="0" hidden="1">#REF!,#REF!,#REF!,#REF!,#REF!,#REF!,#REF!</definedName>
    <definedName name="P1_SET_PRT" localSheetId="2" hidden="1">#REF!,#REF!,#REF!,#REF!,#REF!,#REF!,#REF!</definedName>
    <definedName name="P1_SET_PRT" localSheetId="3" hidden="1">#REF!,#REF!,#REF!,#REF!,#REF!,#REF!,#REF!</definedName>
    <definedName name="P1_SET_PRT" hidden="1">#REF!,#REF!,#REF!,#REF!,#REF!,#REF!,#REF!</definedName>
    <definedName name="P1_T1_Protect" hidden="1">[3]перекрестка!$J$42:$K$46,[3]перекрестка!$J$49,[3]перекрестка!$J$50:$K$54,[3]перекрестка!$J$55,[3]перекрестка!$J$56:$K$60,[3]перекрестка!$J$62:$K$66</definedName>
    <definedName name="P1_T16_Protect" hidden="1">'[4]16'!$G$10:$K$14,'[4]16'!$G$17:$K$17,'[4]16'!$G$20:$K$20,'[4]16'!$G$23:$K$23,'[4]16'!$G$26:$K$26,'[4]16'!$G$29:$K$29,'[4]16'!$G$33:$K$34,'[4]16'!$G$38:$K$40</definedName>
    <definedName name="P1_T17?L4">'[1]29'!$J$18:$J$25,'[1]29'!$G$18:$G$25,'[1]29'!$G$35:$G$42,'[1]29'!$J$35:$J$42,'[1]29'!$G$60,'[1]29'!$J$60,'[1]29'!$M$60,'[1]29'!$P$60,'[1]29'!$P$18:$P$25,'[1]29'!$G$9:$G$16</definedName>
    <definedName name="P1_T17?unit?РУБ.ГКАЛ">'[1]29'!$F$44:$F$51,'[1]29'!$I$44:$I$51,'[1]29'!$L$44:$L$51,'[1]29'!$F$18:$F$25,'[1]29'!$I$60,'[1]29'!$L$60,'[1]29'!$O$60,'[1]29'!$F$60,'[1]29'!$F$9:$F$16,'[1]29'!$I$9:$I$16</definedName>
    <definedName name="P1_T17?unit?ТГКАЛ">'[1]29'!$M$18:$M$25,'[1]29'!$J$18:$J$25,'[1]29'!$G$18:$G$25,'[1]29'!$G$35:$G$42,'[1]29'!$J$35:$J$42,'[1]29'!$G$60,'[1]29'!$J$60,'[1]29'!$M$60,'[1]29'!$P$60,'[1]29'!$G$9:$G$16</definedName>
    <definedName name="P1_T17_Protection">'[1]29'!$O$47:$P$51,'[1]29'!$L$47:$M$51,'[1]29'!$L$53:$M$53,'[1]29'!$L$55:$M$59,'[1]29'!$O$53:$P$53,'[1]29'!$O$55:$P$59,'[1]29'!$F$12:$G$16,'[1]29'!$F$10:$G$10</definedName>
    <definedName name="P1_T18.2_Protect" hidden="1">'[3]18.2'!$F$12:$J$19,'[3]18.2'!$F$22:$J$25,'[3]18.2'!$B$28:$J$30,'[3]18.2'!$F$32:$J$32,'[3]18.2'!$B$34:$J$36,'[3]18.2'!$F$40:$J$45,'[3]18.2'!$F$52:$J$52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21_Protection">'[1]21'!$O$31:$S$33,'[1]21'!$E$11,'[1]21'!$G$11:$K$11,'[1]21'!$M$11,'[1]21'!$O$11:$S$11,'[1]21'!$E$14:$E$16,'[1]21'!$G$14:$K$16,'[1]21'!$M$14:$M$16,'[1]21'!$O$14:$S$16</definedName>
    <definedName name="P1_T23_Protection">'[1]23'!$F$9:$J$25,'[1]23'!$O$9:$P$25,'[1]23'!$A$32:$A$34,'[1]23'!$F$32:$J$34,'[1]23'!$O$32:$P$34,'[1]23'!$A$37:$A$53,'[1]23'!$F$37:$J$53,'[1]23'!$O$37:$P$53</definedName>
    <definedName name="P1_T25_protection">'[1]25'!$G$8:$J$21,'[1]25'!$G$24:$J$28,'[1]25'!$G$30:$J$33,'[1]25'!$G$35:$J$37,'[1]25'!$G$41:$J$42,'[1]25'!$L$8:$O$21,'[1]25'!$L$24:$O$28,'[1]25'!$L$30:$O$33</definedName>
    <definedName name="P1_T26_Protection">'[1]26'!$B$34:$B$36,'[1]26'!$F$8:$I$8,'[1]26'!$F$10:$I$11,'[1]26'!$F$13:$I$15,'[1]26'!$F$18:$I$19,'[1]26'!$F$22:$I$24,'[1]26'!$F$26:$I$26,'[1]26'!$F$29:$I$32</definedName>
    <definedName name="P1_T27_Protection">'[1]27'!$B$34:$B$36,'[1]27'!$F$8:$I$8,'[1]27'!$F$10:$I$11,'[1]27'!$F$13:$I$15,'[1]27'!$F$18:$I$19,'[1]27'!$F$22:$I$24,'[1]27'!$F$26:$I$26,'[1]27'!$F$29:$I$32</definedName>
    <definedName name="P1_T28?axis?R?ПЭ">'[1]28'!$D$16:$I$18,'[1]28'!$D$22:$I$24,'[1]28'!$D$28:$I$30,'[1]28'!$D$37:$I$39,'[1]28'!$D$42:$I$44,'[1]28'!$D$48:$I$50,'[1]28'!$D$54:$I$56,'[1]28'!$D$63:$I$65</definedName>
    <definedName name="P1_T28?axis?R?ПЭ?">'[1]28'!$B$16:$B$18,'[1]28'!$B$22:$B$24,'[1]28'!$B$28:$B$30,'[1]28'!$B$37:$B$39,'[1]28'!$B$42:$B$44,'[1]28'!$B$48:$B$50,'[1]28'!$B$54:$B$56,'[1]28'!$B$63:$B$65</definedName>
    <definedName name="P1_T28?Data">'[1]28'!$G$242:$H$265,'[1]28'!$D$242:$E$265,'[1]28'!$G$216:$H$239,'[1]28'!$D$268:$E$292,'[1]28'!$G$268:$H$292,'[1]28'!$D$216:$E$239,'[1]28'!$G$190:$H$213</definedName>
    <definedName name="P1_T28_Protection">'[1]28'!$B$74:$B$76,'[1]28'!$B$80:$B$82,'[1]28'!$B$89:$B$91,'[1]28'!$B$94:$B$96,'[1]28'!$B$100:$B$102,'[1]28'!$B$106:$B$108,'[1]28'!$B$115:$B$117,'[1]28'!$B$120:$B$122</definedName>
    <definedName name="P1_T4_Protect" hidden="1">'[3]4'!$G$20:$J$20,'[3]4'!$G$22:$J$22,'[3]4'!$G$24:$J$28,'[3]4'!$L$11:$O$17,'[3]4'!$L$20:$O$20,'[3]4'!$L$22:$O$22,'[3]4'!$L$24:$O$28,'[3]4'!$Q$11:$T$17,'[3]4'!$Q$20:$T$20</definedName>
    <definedName name="P1_T6_Protect" hidden="1">'[3]6'!$D$46:$H$55,'[3]6'!$J$46:$N$55,'[3]6'!$D$57:$H$59,'[3]6'!$J$57:$N$59,'[3]6'!$B$10:$B$19,'[3]6'!$D$10:$H$19,'[3]6'!$J$10:$N$19,'[3]6'!$D$21:$H$23,'[3]6'!$J$21:$N$23</definedName>
    <definedName name="P10_T1_Protect" hidden="1">[3]перекрестка!$F$42:$H$46,[3]перекрестка!$F$49:$G$49,[3]перекрестка!$F$50:$H$54,[3]перекрестка!$F$55:$G$55,[3]перекрестка!$F$56:$H$60</definedName>
    <definedName name="P10_T28_Protection">'[1]28'!$G$167:$H$169,'[1]28'!$D$172:$E$174,'[1]28'!$G$172:$H$174,'[1]28'!$D$178:$E$180,'[1]28'!$G$178:$H$181,'[1]28'!$D$184:$E$186,'[1]28'!$G$184:$H$186</definedName>
    <definedName name="P11_T1_Protect" hidden="1">[3]перекрестка!$F$62:$H$66,[3]перекрестка!$F$68:$H$72,[3]перекрестка!$F$74:$H$78,[3]перекрестка!$F$80:$H$84,[3]перекрестка!$F$89:$G$89</definedName>
    <definedName name="P11_T28_Protection">'[1]28'!$D$193:$E$195,'[1]28'!$G$193:$H$195,'[1]28'!$D$198:$E$200,'[1]28'!$G$198:$H$200,'[1]28'!$D$204:$E$206,'[1]28'!$G$204:$H$206,'[1]28'!$D$210:$E$212,'[1]28'!$B$68:$B$70</definedName>
    <definedName name="P12_T1_Protect" hidden="1">[3]перекрестка!$F$90:$H$94,[3]перекрестка!$F$95:$G$95,[3]перекрестка!$F$96:$H$100,[3]перекрестка!$F$102:$H$106,[3]перекрестка!$F$108:$H$112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 localSheetId="2">[0]!P1_T28_Protection,[0]!P2_T28_Protection,[0]!P3_T28_Protection,[0]!P4_T28_Protection,[0]!P5_T28_Protection,[0]!P6_T28_Protection,[0]!P7_T28_Protection,[0]!P8_T28_Protection</definedName>
    <definedName name="P12_T28_Protection" localSheetId="3">[0]!P1_T28_Protection,[0]!P2_T28_Protection,[0]!P3_T28_Protection,[0]!P4_T28_Protection,[0]!P5_T28_Protection,[0]!P6_T28_Protection,[0]!P7_T28_Protection,[0]!P8_T28_Protection</definedName>
    <definedName name="P12_T28_Protection" localSheetId="4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[3]перекрестка!$F$114:$H$118,[3]перекрестка!$F$120:$H$124,[3]перекрестка!$F$127:$G$127,[3]перекрестка!$F$128:$H$132,[3]перекрестка!$F$133:$G$133</definedName>
    <definedName name="P14_T1_Protect" hidden="1">[3]перекрестка!$F$134:$H$138,[3]перекрестка!$F$140:$H$144,[3]перекрестка!$F$146:$H$150,[3]перекрестка!$F$152:$H$156,[3]перекрестка!$F$158:$H$162</definedName>
    <definedName name="P15_T1_Protect" hidden="1">[3]перекрестка!$J$158:$K$162,[3]перекрестка!$J$152:$K$156,[3]перекрестка!$J$146:$K$150,[3]перекрестка!$J$140:$K$144,[3]перекрестка!$J$11</definedName>
    <definedName name="P16_T1_Protect" hidden="1">[3]перекрестка!$J$12:$K$16,[3]перекрестка!$J$17,[3]перекрестка!$J$18:$K$22,[3]перекрестка!$J$24:$K$28,[3]перекрестка!$J$30:$K$34,[3]перекрестка!$F$23:$G$23</definedName>
    <definedName name="P17_T1_Protect" hidden="1">[3]перекрестка!$F$29:$G$29,[3]перекрестка!$F$61:$G$61,[3]перекрестка!$F$67:$G$67,[3]перекрестка!$F$101:$G$101,[3]перекрестка!$F$107:$G$107</definedName>
    <definedName name="P18_T1_Protect" localSheetId="1" hidden="1">[3]перекрестка!$F$139:$G$139,[3]перекрестка!$F$145:$G$145,[3]перекрестка!$J$36:$K$40,[0]!P1_T1_Protect,[0]!P2_T1_Protect,[0]!P3_T1_Protect,[0]!P4_T1_Protect</definedName>
    <definedName name="P18_T1_Protect" localSheetId="0" hidden="1">[3]перекрестка!$F$139:$G$139,[3]перекрестка!$F$145:$G$145,[3]перекрестка!$J$36:$K$40,[0]!P1_T1_Protect,[0]!P2_T1_Protect,[0]!P3_T1_Protect,[0]!P4_T1_Protect</definedName>
    <definedName name="P18_T1_Protect" localSheetId="2" hidden="1">[3]перекрестка!$F$139:$G$139,[3]перекрестка!$F$145:$G$145,[3]перекрестка!$J$36:$K$40,[0]!P1_T1_Protect,[0]!P2_T1_Protect,[0]!P3_T1_Protect,[0]!P4_T1_Protect</definedName>
    <definedName name="P18_T1_Protect" localSheetId="3" hidden="1">[3]перекрестка!$F$139:$G$139,[3]перекрестка!$F$145:$G$145,[3]перекрестка!$J$36:$K$40,[0]!P1_T1_Protect,[0]!P2_T1_Protect,[0]!P3_T1_Protect,[0]!P4_T1_Protect</definedName>
    <definedName name="P18_T1_Protect" localSheetId="4" hidden="1">[3]перекрестка!$F$139:$G$139,[3]перекрестка!$F$145:$G$145,[3]перекрестка!$J$36:$K$40,[0]!P1_T1_Protect,[0]!P2_T1_Protect,[0]!P3_T1_Protect,[0]!P4_T1_Protect</definedName>
    <definedName name="P18_T1_Protect" hidden="1">[3]перекрестка!$F$139:$G$139,[3]перекрестка!$F$145:$G$145,[3]перекрестка!$J$36:$K$40,P1_T1_Protect,P2_T1_Protect,P3_T1_Protect,P4_T1_Protect</definedName>
    <definedName name="P19_T1_Protect" localSheetId="1" hidden="1">[0]!P5_T1_Protect,[0]!P6_T1_Protect,[0]!P7_T1_Protect,[0]!P8_T1_Protect,[0]!P9_T1_Protect,[0]!P10_T1_Protect,[0]!P11_T1_Protect,[0]!P12_T1_Protect,[0]!P13_T1_Protect,[0]!P14_T1_Protect</definedName>
    <definedName name="P19_T1_Protect" localSheetId="0" hidden="1">[0]!P5_T1_Protect,[0]!P6_T1_Protect,[0]!P7_T1_Protect,[0]!P8_T1_Protect,[0]!P9_T1_Protect,[0]!P10_T1_Protect,[0]!P11_T1_Protect,[0]!P12_T1_Protect,[0]!P13_T1_Protect,[0]!P14_T1_Protect</definedName>
    <definedName name="P19_T1_Protect" localSheetId="2" hidden="1">[0]!P5_T1_Protect,[0]!P6_T1_Protect,[0]!P7_T1_Protect,[0]!P8_T1_Protect,[0]!P9_T1_Protect,[0]!P10_T1_Protect,[0]!P11_T1_Protect,[0]!P12_T1_Protect,[0]!P13_T1_Protect,[0]!P14_T1_Protect</definedName>
    <definedName name="P19_T1_Protect" localSheetId="3" hidden="1">[0]!P5_T1_Protect,[0]!P6_T1_Protect,[0]!P7_T1_Protect,[0]!P8_T1_Protect,[0]!P9_T1_Protect,[0]!P10_T1_Protect,[0]!P11_T1_Protect,[0]!P12_T1_Protect,[0]!P13_T1_Protect,[0]!P14_T1_Protect</definedName>
    <definedName name="P19_T1_Protect" localSheetId="4" hidden="1">[0]!P5_T1_Protect,[0]!P6_T1_Protect,[0]!P7_T1_Protect,[0]!P8_T1_Protect,[0]!P9_T1_Protect,[0]!P10_T1_Protect,[0]!P11_T1_Protect,[0]!P12_T1_Protect,[0]!P13_T1_Protect,[0]!P14_T1_Protect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localSheetId="1" hidden="1">#REF!,#REF!,#REF!,#REF!,#REF!,#REF!,#REF!</definedName>
    <definedName name="P2_SCOPE_SV_PRT" localSheetId="0" hidden="1">#REF!,#REF!,#REF!,#REF!,#REF!,#REF!,#REF!</definedName>
    <definedName name="P2_SCOPE_SV_PRT" localSheetId="2" hidden="1">#REF!,#REF!,#REF!,#REF!,#REF!,#REF!,#REF!</definedName>
    <definedName name="P2_SCOPE_SV_PRT" localSheetId="3" hidden="1">#REF!,#REF!,#REF!,#REF!,#REF!,#REF!,#REF!</definedName>
    <definedName name="P2_SCOPE_SV_PRT" hidden="1">#REF!,#REF!,#REF!,#REF!,#REF!,#REF!,#REF!</definedName>
    <definedName name="P2_T1_Protect" hidden="1">[3]перекрестка!$J$68:$K$72,[3]перекрестка!$J$74:$K$78,[3]перекрестка!$J$80:$K$84,[3]перекрестка!$J$89,[3]перекрестка!$J$90:$K$94,[3]перекрестка!$J$95</definedName>
    <definedName name="P2_T17?L4">'[1]29'!$J$9:$J$16,'[1]29'!$M$9:$M$16,'[1]29'!$P$9:$P$16,'[1]29'!$G$44:$G$51,'[1]29'!$J$44:$J$51,'[1]29'!$M$44:$M$51,'[1]29'!$M$35:$M$42,'[1]29'!$P$35:$P$42,'[1]29'!$P$44:$P$51</definedName>
    <definedName name="P2_T17?unit?РУБ.ГКАЛ">'[1]29'!$I$18:$I$25,'[1]29'!$L$9:$L$16,'[1]29'!$L$18:$L$25,'[1]29'!$O$9:$O$16,'[1]29'!$F$35:$F$42,'[1]29'!$I$35:$I$42,'[1]29'!$L$35:$L$42,'[1]29'!$O$35:$O$51</definedName>
    <definedName name="P2_T17?unit?ТГКАЛ">'[1]29'!$J$9:$J$16,'[1]29'!$M$9:$M$16,'[1]29'!$P$9:$P$16,'[1]29'!$M$35:$M$42,'[1]29'!$P$35:$P$42,'[1]29'!$G$44:$G$51,'[1]29'!$J$44:$J$51,'[1]29'!$M$44:$M$51,'[1]29'!$P$44:$P$51</definedName>
    <definedName name="P2_T17_Protection">'[1]29'!$F$19:$G$19,'[1]29'!$F$21:$G$25,'[1]29'!$F$27:$G$27,'[1]29'!$F$29:$G$33,'[1]29'!$F$36:$G$36,'[1]29'!$F$38:$G$42,'[1]29'!$F$45:$G$45,'[1]29'!$F$47:$G$51</definedName>
    <definedName name="P2_T21_Protection">'[1]21'!$E$20:$E$22,'[1]21'!$G$20:$K$22,'[1]21'!$M$20:$M$22,'[1]21'!$O$20:$S$22,'[1]21'!$E$26:$E$28,'[1]21'!$G$26:$K$28,'[1]21'!$M$26:$M$28,'[1]21'!$O$26:$S$28</definedName>
    <definedName name="P2_T25_protection">'[1]25'!$L$35:$O$37,'[1]25'!$L$41:$O$42,'[1]25'!$Q$8:$T$21,'[1]25'!$Q$24:$T$28,'[1]25'!$Q$30:$T$33,'[1]25'!$Q$35:$T$37,'[1]25'!$Q$41:$T$42,'[1]25'!$B$35:$B$37</definedName>
    <definedName name="P2_T26_Protection">'[1]26'!$F$34:$I$36,'[1]26'!$K$8:$N$8,'[1]26'!$K$10:$N$11,'[1]26'!$K$13:$N$15,'[1]26'!$K$18:$N$19,'[1]26'!$K$22:$N$24,'[1]26'!$K$26:$N$26,'[1]26'!$K$29:$N$32</definedName>
    <definedName name="P2_T27_Protection">'[1]27'!$F$34:$I$36,'[1]27'!$K$8:$N$8,'[1]27'!$K$10:$N$11,'[1]27'!$K$13:$N$15,'[1]27'!$K$18:$N$19,'[1]27'!$K$22:$N$24,'[1]27'!$K$26:$N$26,'[1]27'!$K$29:$N$32</definedName>
    <definedName name="P2_T28?axis?R?ПЭ">'[1]28'!$D$68:$I$70,'[1]28'!$D$74:$I$76,'[1]28'!$D$80:$I$82,'[1]28'!$D$89:$I$91,'[1]28'!$D$94:$I$96,'[1]28'!$D$100:$I$102,'[1]28'!$D$106:$I$108,'[1]28'!$D$115:$I$117</definedName>
    <definedName name="P2_T28?axis?R?ПЭ?">'[1]28'!$B$68:$B$70,'[1]28'!$B$74:$B$76,'[1]28'!$B$80:$B$82,'[1]28'!$B$89:$B$91,'[1]28'!$B$94:$B$96,'[1]28'!$B$100:$B$102,'[1]28'!$B$106:$B$108,'[1]28'!$B$115:$B$117</definedName>
    <definedName name="P2_T28_Protection">'[1]28'!$B$126:$B$128,'[1]28'!$B$132:$B$134,'[1]28'!$B$141:$B$143,'[1]28'!$B$146:$B$148,'[1]28'!$B$152:$B$154,'[1]28'!$B$158:$B$160,'[1]28'!$B$167:$B$169</definedName>
    <definedName name="P2_T4_Protect" hidden="1">'[3]4'!$Q$22:$T$22,'[3]4'!$Q$24:$T$28,'[3]4'!$V$24:$Y$28,'[3]4'!$V$22:$Y$22,'[3]4'!$V$20:$Y$20,'[3]4'!$V$11:$Y$17,'[3]4'!$AA$11:$AD$17,'[3]4'!$AA$20:$AD$20,'[3]4'!$AA$22:$AD$22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localSheetId="1" hidden="1">#REF!,#REF!,#REF!,#REF!,#REF!,#REF!,#REF!</definedName>
    <definedName name="P3_SCOPE_SV_PRT" localSheetId="0" hidden="1">#REF!,#REF!,#REF!,#REF!,#REF!,#REF!,#REF!</definedName>
    <definedName name="P3_SCOPE_SV_PRT" localSheetId="2" hidden="1">#REF!,#REF!,#REF!,#REF!,#REF!,#REF!,#REF!</definedName>
    <definedName name="P3_SCOPE_SV_PRT" localSheetId="3" hidden="1">#REF!,#REF!,#REF!,#REF!,#REF!,#REF!,#REF!</definedName>
    <definedName name="P3_SCOPE_SV_PRT" hidden="1">#REF!,#REF!,#REF!,#REF!,#REF!,#REF!,#REF!</definedName>
    <definedName name="P3_T1_Protect" hidden="1">[3]перекрестка!$J$96:$K$100,[3]перекрестка!$J$102:$K$106,[3]перекрестка!$J$108:$K$112,[3]перекрестка!$J$114:$K$118,[3]перекрестка!$J$120:$K$124</definedName>
    <definedName name="P3_T17_Protection">'[1]29'!$F$53:$G$53,'[1]29'!$F$55:$G$59,'[1]29'!$I$55:$J$59,'[1]29'!$I$53:$J$53,'[1]29'!$I$47:$J$51,'[1]29'!$I$45:$J$45,'[1]29'!$I$38:$J$42,'[1]29'!$I$36:$J$36</definedName>
    <definedName name="P3_T21_Protection" localSheetId="1">'[1]21'!$E$31:$E$33,'[1]21'!$G$31:$K$33,'[1]21'!$B$14:$B$16,'[1]21'!$B$20:$B$22,'[1]21'!$B$26:$B$28,'[1]21'!$B$31:$B$33,'[1]21'!$M$31:$M$33,[0]!P1_T21_Protection</definedName>
    <definedName name="P3_T21_Protection" localSheetId="0">'[1]21'!$E$31:$E$33,'[1]21'!$G$31:$K$33,'[1]21'!$B$14:$B$16,'[1]21'!$B$20:$B$22,'[1]21'!$B$26:$B$28,'[1]21'!$B$31:$B$33,'[1]21'!$M$31:$M$33,[0]!P1_T21_Protection</definedName>
    <definedName name="P3_T21_Protection" localSheetId="2">'[1]21'!$E$31:$E$33,'[1]21'!$G$31:$K$33,'[1]21'!$B$14:$B$16,'[1]21'!$B$20:$B$22,'[1]21'!$B$26:$B$28,'[1]21'!$B$31:$B$33,'[1]21'!$M$31:$M$33,[0]!P1_T21_Protection</definedName>
    <definedName name="P3_T21_Protection" localSheetId="3">'[1]21'!$E$31:$E$33,'[1]21'!$G$31:$K$33,'[1]21'!$B$14:$B$16,'[1]21'!$B$20:$B$22,'[1]21'!$B$26:$B$28,'[1]21'!$B$31:$B$33,'[1]21'!$M$31:$M$33,[0]!P1_T21_Protection</definedName>
    <definedName name="P3_T21_Protection" localSheetId="4">'[1]21'!$E$31:$E$33,'[1]21'!$G$31:$K$33,'[1]21'!$B$14:$B$16,'[1]21'!$B$20:$B$22,'[1]21'!$B$26:$B$28,'[1]21'!$B$31:$B$33,'[1]21'!$M$31:$M$33,[0]!P1_T21_Protection</definedName>
    <definedName name="P3_T21_Protection">'[1]21'!$E$31:$E$33,'[1]21'!$G$31:$K$33,'[1]21'!$B$14:$B$16,'[1]21'!$B$20:$B$22,'[1]21'!$B$26:$B$28,'[1]21'!$B$31:$B$33,'[1]21'!$M$31:$M$33,P1_T21_Protection</definedName>
    <definedName name="P3_T27_Protection">'[1]27'!$K$34:$N$36,'[1]27'!$P$8:$S$8,'[1]27'!$P$10:$S$11,'[1]27'!$P$13:$S$15,'[1]27'!$P$18:$S$19,'[1]27'!$P$22:$S$24,'[1]27'!$P$26:$S$26,'[1]27'!$P$29:$S$32</definedName>
    <definedName name="P3_T28?axis?R?ПЭ">'[1]28'!$D$120:$I$122,'[1]28'!$D$126:$I$128,'[1]28'!$D$132:$I$134,'[1]28'!$D$141:$I$143,'[1]28'!$D$146:$I$148,'[1]28'!$D$152:$I$154,'[1]28'!$D$158:$I$160</definedName>
    <definedName name="P3_T28?axis?R?ПЭ?">'[1]28'!$B$120:$B$122,'[1]28'!$B$126:$B$128,'[1]28'!$B$132:$B$134,'[1]28'!$B$141:$B$143,'[1]28'!$B$146:$B$148,'[1]28'!$B$152:$B$154,'[1]28'!$B$158:$B$160</definedName>
    <definedName name="P3_T28_Protection">'[1]28'!$B$172:$B$174,'[1]28'!$B$178:$B$180,'[1]28'!$B$184:$B$186,'[1]28'!$B$193:$B$195,'[1]28'!$B$198:$B$200,'[1]28'!$B$204:$B$206,'[1]28'!$B$210:$B$212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4_T1_Protect" hidden="1">[3]перекрестка!$J$127,[3]перекрестка!$J$128:$K$132,[3]перекрестка!$J$133,[3]перекрестка!$J$134:$K$138,[3]перекрестка!$N$11:$N$22,[3]перекрестка!$N$24:$N$28</definedName>
    <definedName name="P4_T17_Protection">'[1]29'!$I$29:$J$33,'[1]29'!$I$27:$J$27,'[1]29'!$I$21:$J$25,'[1]29'!$I$19:$J$19,'[1]29'!$I$12:$J$16,'[1]29'!$I$10:$J$10,'[1]29'!$L$10:$M$10,'[1]29'!$L$12:$M$16</definedName>
    <definedName name="P4_T28?axis?R?ПЭ">'[1]28'!$D$167:$I$169,'[1]28'!$D$172:$I$174,'[1]28'!$D$178:$I$180,'[1]28'!$D$184:$I$186,'[1]28'!$D$193:$I$195,'[1]28'!$D$198:$I$200,'[1]28'!$D$204:$I$206</definedName>
    <definedName name="P4_T28?axis?R?ПЭ?">'[1]28'!$B$167:$B$169,'[1]28'!$B$172:$B$174,'[1]28'!$B$178:$B$180,'[1]28'!$B$184:$B$186,'[1]28'!$B$193:$B$195,'[1]28'!$B$198:$B$200,'[1]28'!$B$204:$B$206</definedName>
    <definedName name="P4_T28_Protection">'[1]28'!$B$219:$B$221,'[1]28'!$B$224:$B$226,'[1]28'!$B$230:$B$232,'[1]28'!$B$236:$B$238,'[1]28'!$B$245:$B$247,'[1]28'!$B$250:$B$252,'[1]28'!$B$256:$B$258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5_T1_Protect" hidden="1">[3]перекрестка!$N$30:$N$34,[3]перекрестка!$N$36:$N$40,[3]перекрестка!$N$42:$N$46,[3]перекрестка!$N$49:$N$60,[3]перекрестка!$N$62:$N$66</definedName>
    <definedName name="P5_T17_Protection">'[1]29'!$L$19:$M$19,'[1]29'!$L$21:$M$27,'[1]29'!$L$29:$M$33,'[1]29'!$L$36:$M$36,'[1]29'!$L$38:$M$42,'[1]29'!$L$45:$M$45,'[1]29'!$O$10:$P$10,'[1]29'!$O$12:$P$16</definedName>
    <definedName name="P5_T28?axis?R?ПЭ">'[1]28'!$D$210:$I$212,'[1]28'!$D$219:$I$221,'[1]28'!$D$224:$I$226,'[1]28'!$D$230:$I$232,'[1]28'!$D$236:$I$238,'[1]28'!$D$245:$I$247,'[1]28'!$D$250:$I$252</definedName>
    <definedName name="P5_T28?axis?R?ПЭ?">'[1]28'!$B$210:$B$212,'[1]28'!$B$219:$B$221,'[1]28'!$B$224:$B$226,'[1]28'!$B$230:$B$232,'[1]28'!$B$236:$B$238,'[1]28'!$B$245:$B$247,'[1]28'!$B$250:$B$252</definedName>
    <definedName name="P5_T28_Protection">'[1]28'!$B$262:$B$264,'[1]28'!$B$271:$B$273,'[1]28'!$B$276:$B$278,'[1]28'!$B$282:$B$284,'[1]28'!$B$288:$B$291,'[1]28'!$B$11:$B$13,'[1]28'!$B$16:$B$18,'[1]28'!$B$22:$B$24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1_Protect" hidden="1">[3]перекрестка!$N$68:$N$72,[3]перекрестка!$N$74:$N$78,[3]перекрестка!$N$80:$N$84,[3]перекрестка!$N$89:$N$100,[3]перекрестка!$N$102:$N$106</definedName>
    <definedName name="P6_T17_Protection" localSheetId="1">'[1]29'!$O$19:$P$19,'[1]29'!$O$21:$P$25,'[1]29'!$O$27:$P$27,'[1]29'!$O$29:$P$33,'[1]29'!$O$36:$P$36,'[1]29'!$O$38:$P$42,'[1]29'!$O$45:$P$45,[0]!P1_T17_Protection</definedName>
    <definedName name="P6_T17_Protection" localSheetId="0">'[1]29'!$O$19:$P$19,'[1]29'!$O$21:$P$25,'[1]29'!$O$27:$P$27,'[1]29'!$O$29:$P$33,'[1]29'!$O$36:$P$36,'[1]29'!$O$38:$P$42,'[1]29'!$O$45:$P$45,[0]!P1_T17_Protection</definedName>
    <definedName name="P6_T17_Protection" localSheetId="2">'[1]29'!$O$19:$P$19,'[1]29'!$O$21:$P$25,'[1]29'!$O$27:$P$27,'[1]29'!$O$29:$P$33,'[1]29'!$O$36:$P$36,'[1]29'!$O$38:$P$42,'[1]29'!$O$45:$P$45,[0]!P1_T17_Protection</definedName>
    <definedName name="P6_T17_Protection" localSheetId="3">'[1]29'!$O$19:$P$19,'[1]29'!$O$21:$P$25,'[1]29'!$O$27:$P$27,'[1]29'!$O$29:$P$33,'[1]29'!$O$36:$P$36,'[1]29'!$O$38:$P$42,'[1]29'!$O$45:$P$45,[0]!P1_T17_Protection</definedName>
    <definedName name="P6_T17_Protection" localSheetId="4">'[1]29'!$O$19:$P$19,'[1]29'!$O$21:$P$25,'[1]29'!$O$27:$P$27,'[1]29'!$O$29:$P$33,'[1]29'!$O$36:$P$36,'[1]29'!$O$38:$P$42,'[1]29'!$O$45:$P$45,[0]!P1_T17_Protection</definedName>
    <definedName name="P6_T17_Protection">'[1]29'!$O$19:$P$19,'[1]29'!$O$21:$P$25,'[1]29'!$O$27:$P$27,'[1]29'!$O$29:$P$33,'[1]29'!$O$36:$P$36,'[1]29'!$O$38:$P$42,'[1]29'!$O$45:$P$45,P1_T17_Protection</definedName>
    <definedName name="P6_T28?axis?R?ПЭ" localSheetId="1">'[1]28'!$D$256:$I$258,'[1]28'!$D$262:$I$264,'[1]28'!$D$271:$I$273,'[1]28'!$D$276:$I$278,'[1]28'!$D$282:$I$284,'[1]28'!$D$288:$I$291,'[1]28'!$D$11:$I$13,[0]!P1_T28?axis?R?ПЭ</definedName>
    <definedName name="P6_T28?axis?R?ПЭ" localSheetId="0">'[1]28'!$D$256:$I$258,'[1]28'!$D$262:$I$264,'[1]28'!$D$271:$I$273,'[1]28'!$D$276:$I$278,'[1]28'!$D$282:$I$284,'[1]28'!$D$288:$I$291,'[1]28'!$D$11:$I$13,[0]!P1_T28?axis?R?ПЭ</definedName>
    <definedName name="P6_T28?axis?R?ПЭ" localSheetId="2">'[1]28'!$D$256:$I$258,'[1]28'!$D$262:$I$264,'[1]28'!$D$271:$I$273,'[1]28'!$D$276:$I$278,'[1]28'!$D$282:$I$284,'[1]28'!$D$288:$I$291,'[1]28'!$D$11:$I$13,[0]!P1_T28?axis?R?ПЭ</definedName>
    <definedName name="P6_T28?axis?R?ПЭ" localSheetId="3">'[1]28'!$D$256:$I$258,'[1]28'!$D$262:$I$264,'[1]28'!$D$271:$I$273,'[1]28'!$D$276:$I$278,'[1]28'!$D$282:$I$284,'[1]28'!$D$288:$I$291,'[1]28'!$D$11:$I$13,[0]!P1_T28?axis?R?ПЭ</definedName>
    <definedName name="P6_T28?axis?R?ПЭ" localSheetId="4">'[1]28'!$D$256:$I$258,'[1]28'!$D$262:$I$264,'[1]28'!$D$271:$I$273,'[1]28'!$D$276:$I$278,'[1]28'!$D$282:$I$284,'[1]28'!$D$288:$I$291,'[1]28'!$D$11:$I$13,[0]!P1_T28?axis?R?ПЭ</definedName>
    <definedName name="P6_T28?axis?R?ПЭ">'[1]28'!$D$256:$I$258,'[1]28'!$D$262:$I$264,'[1]28'!$D$271:$I$273,'[1]28'!$D$276:$I$278,'[1]28'!$D$282:$I$284,'[1]28'!$D$288:$I$291,'[1]28'!$D$11:$I$13,P1_T28?axis?R?ПЭ</definedName>
    <definedName name="P6_T28?axis?R?ПЭ?" localSheetId="1">'[1]28'!$B$256:$B$258,'[1]28'!$B$262:$B$264,'[1]28'!$B$271:$B$273,'[1]28'!$B$276:$B$278,'[1]28'!$B$282:$B$284,'[1]28'!$B$288:$B$291,'[1]28'!$B$11:$B$13,[0]!P1_T28?axis?R?ПЭ?</definedName>
    <definedName name="P6_T28?axis?R?ПЭ?" localSheetId="0">'[1]28'!$B$256:$B$258,'[1]28'!$B$262:$B$264,'[1]28'!$B$271:$B$273,'[1]28'!$B$276:$B$278,'[1]28'!$B$282:$B$284,'[1]28'!$B$288:$B$291,'[1]28'!$B$11:$B$13,[0]!P1_T28?axis?R?ПЭ?</definedName>
    <definedName name="P6_T28?axis?R?ПЭ?" localSheetId="2">'[1]28'!$B$256:$B$258,'[1]28'!$B$262:$B$264,'[1]28'!$B$271:$B$273,'[1]28'!$B$276:$B$278,'[1]28'!$B$282:$B$284,'[1]28'!$B$288:$B$291,'[1]28'!$B$11:$B$13,[0]!P1_T28?axis?R?ПЭ?</definedName>
    <definedName name="P6_T28?axis?R?ПЭ?" localSheetId="3">'[1]28'!$B$256:$B$258,'[1]28'!$B$262:$B$264,'[1]28'!$B$271:$B$273,'[1]28'!$B$276:$B$278,'[1]28'!$B$282:$B$284,'[1]28'!$B$288:$B$291,'[1]28'!$B$11:$B$13,[0]!P1_T28?axis?R?ПЭ?</definedName>
    <definedName name="P6_T28?axis?R?ПЭ?" localSheetId="4">'[1]28'!$B$256:$B$258,'[1]28'!$B$262:$B$264,'[1]28'!$B$271:$B$273,'[1]28'!$B$276:$B$278,'[1]28'!$B$282:$B$284,'[1]28'!$B$288:$B$291,'[1]28'!$B$11:$B$13,[0]!P1_T28?axis?R?ПЭ?</definedName>
    <definedName name="P6_T28?axis?R?ПЭ?">'[1]28'!$B$256:$B$258,'[1]28'!$B$262:$B$264,'[1]28'!$B$271:$B$273,'[1]28'!$B$276:$B$278,'[1]28'!$B$282:$B$284,'[1]28'!$B$288:$B$291,'[1]28'!$B$11:$B$13,P1_T28?axis?R?ПЭ?</definedName>
    <definedName name="P6_T28_Protection">'[1]28'!$B$28:$B$30,'[1]28'!$B$37:$B$39,'[1]28'!$B$42:$B$44,'[1]28'!$B$48:$B$50,'[1]28'!$B$54:$B$56,'[1]28'!$B$63:$B$65,'[1]28'!$G$210:$H$212,'[1]28'!$D$11:$E$13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7_T1_Protect" hidden="1">[3]перекрестка!$N$108:$N$112,[3]перекрестка!$N$114:$N$118,[3]перекрестка!$N$120:$N$124,[3]перекрестка!$N$127:$N$138,[3]перекрестка!$N$140:$N$144</definedName>
    <definedName name="P7_T28_Protection">'[1]28'!$G$11:$H$13,'[1]28'!$D$16:$E$18,'[1]28'!$G$16:$H$18,'[1]28'!$D$22:$E$24,'[1]28'!$G$22:$H$24,'[1]28'!$D$28:$E$30,'[1]28'!$G$28:$H$30,'[1]28'!$D$37:$E$39</definedName>
    <definedName name="P8_SCOPE_PER_PRT" localSheetId="1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0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2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3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4" hidden="1">[2]перекрестка!$J$84:$K$88,[2]перекрестка!$N$84:$N$88,[2]перекрестка!$F$14:$G$25,[0]!P1_SCOPE_PER_PRT,[0]!P2_SCOPE_PER_PRT,[0]!P3_SCOPE_PER_PRT,[0]!P4_SCOPE_PER_PRT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8_T1_Protect" hidden="1">[3]перекрестка!$N$146:$N$150,[3]перекрестка!$N$152:$N$156,[3]перекрестка!$N$158:$N$162,[3]перекрестка!$F$11:$G$11,[3]перекрестка!$F$12:$H$16</definedName>
    <definedName name="P8_T28_Protection">'[1]28'!$G$37:$H$39,'[1]28'!$D$42:$E$44,'[1]28'!$G$42:$H$44,'[1]28'!$D$48:$E$50,'[1]28'!$G$48:$H$50,'[1]28'!$D$54:$E$56,'[1]28'!$G$54:$H$56,'[1]28'!$D$89:$E$91</definedName>
    <definedName name="P9_T1_Protect" hidden="1">[3]перекрестка!$F$17:$G$17,[3]перекрестка!$F$18:$H$22,[3]перекрестка!$F$24:$H$28,[3]перекрестка!$F$30:$H$34,[3]перекрестка!$F$36:$H$40</definedName>
    <definedName name="P9_T28_Protection">'[1]28'!$G$89:$H$91,'[1]28'!$G$94:$H$96,'[1]28'!$D$94:$E$96,'[1]28'!$D$100:$E$102,'[1]28'!$G$100:$H$102,'[1]28'!$D$106:$E$108,'[1]28'!$G$106:$H$108,'[1]28'!$D$167:$E$169</definedName>
    <definedName name="S1_" localSheetId="1">#REF!</definedName>
    <definedName name="S1_" localSheetId="0">#REF!</definedName>
    <definedName name="S1_" localSheetId="2">#REF!</definedName>
    <definedName name="S1_" localSheetId="3">#REF!</definedName>
    <definedName name="S1_">#REF!</definedName>
    <definedName name="S10_" localSheetId="1">#REF!</definedName>
    <definedName name="S10_" localSheetId="0">#REF!</definedName>
    <definedName name="S10_" localSheetId="2">#REF!</definedName>
    <definedName name="S10_" localSheetId="3">#REF!</definedName>
    <definedName name="S10_">#REF!</definedName>
    <definedName name="S11_" localSheetId="1">#REF!</definedName>
    <definedName name="S11_" localSheetId="0">#REF!</definedName>
    <definedName name="S11_" localSheetId="2">#REF!</definedName>
    <definedName name="S11_" localSheetId="3">#REF!</definedName>
    <definedName name="S11_">#REF!</definedName>
    <definedName name="S12_" localSheetId="1">#REF!</definedName>
    <definedName name="S12_" localSheetId="0">#REF!</definedName>
    <definedName name="S12_" localSheetId="2">#REF!</definedName>
    <definedName name="S12_" localSheetId="3">#REF!</definedName>
    <definedName name="S12_">#REF!</definedName>
    <definedName name="S13_" localSheetId="1">#REF!</definedName>
    <definedName name="S13_" localSheetId="0">#REF!</definedName>
    <definedName name="S13_" localSheetId="2">#REF!</definedName>
    <definedName name="S13_" localSheetId="3">#REF!</definedName>
    <definedName name="S13_">#REF!</definedName>
    <definedName name="S14_" localSheetId="1">#REF!</definedName>
    <definedName name="S14_" localSheetId="0">#REF!</definedName>
    <definedName name="S14_" localSheetId="2">#REF!</definedName>
    <definedName name="S14_" localSheetId="3">#REF!</definedName>
    <definedName name="S14_">#REF!</definedName>
    <definedName name="S15_" localSheetId="1">#REF!</definedName>
    <definedName name="S15_" localSheetId="0">#REF!</definedName>
    <definedName name="S15_" localSheetId="2">#REF!</definedName>
    <definedName name="S15_" localSheetId="3">#REF!</definedName>
    <definedName name="S15_">#REF!</definedName>
    <definedName name="S16_" localSheetId="1">#REF!</definedName>
    <definedName name="S16_" localSheetId="0">#REF!</definedName>
    <definedName name="S16_" localSheetId="2">#REF!</definedName>
    <definedName name="S16_" localSheetId="3">#REF!</definedName>
    <definedName name="S16_">#REF!</definedName>
    <definedName name="S17_" localSheetId="1">#REF!</definedName>
    <definedName name="S17_" localSheetId="0">#REF!</definedName>
    <definedName name="S17_" localSheetId="2">#REF!</definedName>
    <definedName name="S17_" localSheetId="3">#REF!</definedName>
    <definedName name="S17_">#REF!</definedName>
    <definedName name="S18_" localSheetId="1">#REF!</definedName>
    <definedName name="S18_" localSheetId="0">#REF!</definedName>
    <definedName name="S18_" localSheetId="2">#REF!</definedName>
    <definedName name="S18_" localSheetId="3">#REF!</definedName>
    <definedName name="S18_">#REF!</definedName>
    <definedName name="S19_" localSheetId="1">#REF!</definedName>
    <definedName name="S19_" localSheetId="0">#REF!</definedName>
    <definedName name="S19_" localSheetId="2">#REF!</definedName>
    <definedName name="S19_" localSheetId="3">#REF!</definedName>
    <definedName name="S19_">#REF!</definedName>
    <definedName name="S2_" localSheetId="1">#REF!</definedName>
    <definedName name="S2_" localSheetId="0">#REF!</definedName>
    <definedName name="S2_" localSheetId="2">#REF!</definedName>
    <definedName name="S2_" localSheetId="3">#REF!</definedName>
    <definedName name="S2_">#REF!</definedName>
    <definedName name="S20_" localSheetId="1">#REF!</definedName>
    <definedName name="S20_" localSheetId="0">#REF!</definedName>
    <definedName name="S20_" localSheetId="2">#REF!</definedName>
    <definedName name="S20_" localSheetId="3">#REF!</definedName>
    <definedName name="S20_">#REF!</definedName>
    <definedName name="S3_" localSheetId="1">#REF!</definedName>
    <definedName name="S3_" localSheetId="0">#REF!</definedName>
    <definedName name="S3_" localSheetId="2">#REF!</definedName>
    <definedName name="S3_" localSheetId="3">#REF!</definedName>
    <definedName name="S3_">#REF!</definedName>
    <definedName name="S4_" localSheetId="1">#REF!</definedName>
    <definedName name="S4_" localSheetId="0">#REF!</definedName>
    <definedName name="S4_" localSheetId="2">#REF!</definedName>
    <definedName name="S4_" localSheetId="3">#REF!</definedName>
    <definedName name="S4_">#REF!</definedName>
    <definedName name="S5_" localSheetId="1">#REF!</definedName>
    <definedName name="S5_" localSheetId="0">#REF!</definedName>
    <definedName name="S5_" localSheetId="2">#REF!</definedName>
    <definedName name="S5_" localSheetId="3">#REF!</definedName>
    <definedName name="S5_">#REF!</definedName>
    <definedName name="S6_" localSheetId="1">#REF!</definedName>
    <definedName name="S6_" localSheetId="0">#REF!</definedName>
    <definedName name="S6_" localSheetId="2">#REF!</definedName>
    <definedName name="S6_" localSheetId="3">#REF!</definedName>
    <definedName name="S6_">#REF!</definedName>
    <definedName name="S7_" localSheetId="1">#REF!</definedName>
    <definedName name="S7_" localSheetId="0">#REF!</definedName>
    <definedName name="S7_" localSheetId="2">#REF!</definedName>
    <definedName name="S7_" localSheetId="3">#REF!</definedName>
    <definedName name="S7_">#REF!</definedName>
    <definedName name="S8_" localSheetId="1">#REF!</definedName>
    <definedName name="S8_" localSheetId="0">#REF!</definedName>
    <definedName name="S8_" localSheetId="2">#REF!</definedName>
    <definedName name="S8_" localSheetId="3">#REF!</definedName>
    <definedName name="S8_">#REF!</definedName>
    <definedName name="S9_" localSheetId="1">#REF!</definedName>
    <definedName name="S9_" localSheetId="0">#REF!</definedName>
    <definedName name="S9_" localSheetId="2">#REF!</definedName>
    <definedName name="S9_" localSheetId="3">#REF!</definedName>
    <definedName name="S9_">#REF!</definedName>
    <definedName name="SCOPE_16_PRT" localSheetId="1">[0]!P1_SCOPE_16_PRT,[0]!P2_SCOPE_16_PRT</definedName>
    <definedName name="SCOPE_16_PRT" localSheetId="0">[0]!P1_SCOPE_16_PRT,[0]!P2_SCOPE_16_PRT</definedName>
    <definedName name="SCOPE_16_PRT" localSheetId="2">[0]!P1_SCOPE_16_PRT,[0]!P2_SCOPE_16_PRT</definedName>
    <definedName name="SCOPE_16_PRT" localSheetId="3">[0]!P1_SCOPE_16_PRT,[0]!P2_SCOPE_16_PRT</definedName>
    <definedName name="SCOPE_16_PRT" localSheetId="4">[0]!P1_SCOPE_16_PRT,[0]!P2_SCOPE_16_PRT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 localSheetId="1">'[2]17'!$J$39:$M$41,'[2]17'!$E$43:$H$51,'[2]17'!$J$43:$M$51,'[2]17'!$E$54:$H$56,'[2]17'!$E$58:$H$66,'[2]17'!$E$69:$M$81,'[2]17'!$E$9:$H$11,[0]!P1_SCOPE_17_PRT</definedName>
    <definedName name="SCOPE_17_PRT" localSheetId="0">'[2]17'!$J$39:$M$41,'[2]17'!$E$43:$H$51,'[2]17'!$J$43:$M$51,'[2]17'!$E$54:$H$56,'[2]17'!$E$58:$H$66,'[2]17'!$E$69:$M$81,'[2]17'!$E$9:$H$11,[0]!P1_SCOPE_17_PRT</definedName>
    <definedName name="SCOPE_17_PRT" localSheetId="2">'[2]17'!$J$39:$M$41,'[2]17'!$E$43:$H$51,'[2]17'!$J$43:$M$51,'[2]17'!$E$54:$H$56,'[2]17'!$E$58:$H$66,'[2]17'!$E$69:$M$81,'[2]17'!$E$9:$H$11,[0]!P1_SCOPE_17_PRT</definedName>
    <definedName name="SCOPE_17_PRT" localSheetId="3">'[2]17'!$J$39:$M$41,'[2]17'!$E$43:$H$51,'[2]17'!$J$43:$M$51,'[2]17'!$E$54:$H$56,'[2]17'!$E$58:$H$66,'[2]17'!$E$69:$M$81,'[2]17'!$E$9:$H$11,[0]!P1_SCOPE_17_PRT</definedName>
    <definedName name="SCOPE_17_PRT" localSheetId="4">'[2]17'!$J$39:$M$41,'[2]17'!$E$43:$H$51,'[2]17'!$J$43:$M$51,'[2]17'!$E$54:$H$56,'[2]17'!$E$58:$H$66,'[2]17'!$E$69:$M$81,'[2]17'!$E$9:$H$11,[0]!P1_SCOPE_17_PRT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 localSheetId="1">'[2]4'!$Z$27:$AC$31,'[2]4'!$F$14:$I$20,[0]!P1_SCOPE_4_PRT,[0]!P2_SCOPE_4_PRT</definedName>
    <definedName name="SCOPE_4_PRT" localSheetId="0">'[2]4'!$Z$27:$AC$31,'[2]4'!$F$14:$I$20,[0]!P1_SCOPE_4_PRT,[0]!P2_SCOPE_4_PRT</definedName>
    <definedName name="SCOPE_4_PRT" localSheetId="2">'[2]4'!$Z$27:$AC$31,'[2]4'!$F$14:$I$20,[0]!P1_SCOPE_4_PRT,[0]!P2_SCOPE_4_PRT</definedName>
    <definedName name="SCOPE_4_PRT" localSheetId="3">'[2]4'!$Z$27:$AC$31,'[2]4'!$F$14:$I$20,[0]!P1_SCOPE_4_PRT,[0]!P2_SCOPE_4_PRT</definedName>
    <definedName name="SCOPE_4_PRT" localSheetId="4">'[2]4'!$Z$27:$AC$31,'[2]4'!$F$14:$I$20,[0]!P1_SCOPE_4_PRT,[0]!P2_SCOPE_4_PRT</definedName>
    <definedName name="SCOPE_4_PRT">'[2]4'!$Z$27:$AC$31,'[2]4'!$F$14:$I$20,P1_SCOPE_4_PRT,P2_SCOPE_4_PRT</definedName>
    <definedName name="SCOPE_5_PRT" localSheetId="1">'[2]5'!$Z$27:$AC$31,'[2]5'!$F$14:$I$21,[0]!P1_SCOPE_5_PRT,[0]!P2_SCOPE_5_PRT</definedName>
    <definedName name="SCOPE_5_PRT" localSheetId="0">'[2]5'!$Z$27:$AC$31,'[2]5'!$F$14:$I$21,[0]!P1_SCOPE_5_PRT,[0]!P2_SCOPE_5_PRT</definedName>
    <definedName name="SCOPE_5_PRT" localSheetId="2">'[2]5'!$Z$27:$AC$31,'[2]5'!$F$14:$I$21,[0]!P1_SCOPE_5_PRT,[0]!P2_SCOPE_5_PRT</definedName>
    <definedName name="SCOPE_5_PRT" localSheetId="3">'[2]5'!$Z$27:$AC$31,'[2]5'!$F$14:$I$21,[0]!P1_SCOPE_5_PRT,[0]!P2_SCOPE_5_PRT</definedName>
    <definedName name="SCOPE_5_PRT" localSheetId="4">'[2]5'!$Z$27:$AC$31,'[2]5'!$F$14:$I$21,[0]!P1_SCOPE_5_PRT,[0]!P2_SCOPE_5_PRT</definedName>
    <definedName name="SCOPE_5_PRT">'[2]5'!$Z$27:$AC$31,'[2]5'!$F$14:$I$21,P1_SCOPE_5_PRT,P2_SCOPE_5_PRT</definedName>
    <definedName name="SCOPE_F1_PRT" localSheetId="1">'[2]Ф-1 (для АО-энерго)'!$D$86:$E$95,[0]!P1_SCOPE_F1_PRT,[0]!P2_SCOPE_F1_PRT,[0]!P3_SCOPE_F1_PRT,[0]!P4_SCOPE_F1_PRT</definedName>
    <definedName name="SCOPE_F1_PRT" localSheetId="0">'[2]Ф-1 (для АО-энерго)'!$D$86:$E$95,[0]!P1_SCOPE_F1_PRT,[0]!P2_SCOPE_F1_PRT,[0]!P3_SCOPE_F1_PRT,[0]!P4_SCOPE_F1_PRT</definedName>
    <definedName name="SCOPE_F1_PRT" localSheetId="2">'[2]Ф-1 (для АО-энерго)'!$D$86:$E$95,[0]!P1_SCOPE_F1_PRT,[0]!P2_SCOPE_F1_PRT,[0]!P3_SCOPE_F1_PRT,[0]!P4_SCOPE_F1_PRT</definedName>
    <definedName name="SCOPE_F1_PRT" localSheetId="3">'[2]Ф-1 (для АО-энерго)'!$D$86:$E$95,[0]!P1_SCOPE_F1_PRT,[0]!P2_SCOPE_F1_PRT,[0]!P3_SCOPE_F1_PRT,[0]!P4_SCOPE_F1_PRT</definedName>
    <definedName name="SCOPE_F1_PRT" localSheetId="4">'[2]Ф-1 (для АО-энерго)'!$D$86:$E$95,[0]!P1_SCOPE_F1_PRT,[0]!P2_SCOPE_F1_PRT,[0]!P3_SCOPE_F1_PRT,[0]!P4_SCOPE_F1_PRT</definedName>
    <definedName name="SCOPE_F1_PRT">'[2]Ф-1 (для АО-энерго)'!$D$86:$E$95,P1_SCOPE_F1_PRT,P2_SCOPE_F1_PRT,P3_SCOPE_F1_PRT,P4_SCOPE_F1_PRT</definedName>
    <definedName name="SCOPE_F2_PRT" localSheetId="1">'[2]Ф-2 (для АО-энерго)'!$C$5:$D$5,'[2]Ф-2 (для АО-энерго)'!$C$52:$C$57,'[2]Ф-2 (для АО-энерго)'!$D$57:$G$57,[0]!P1_SCOPE_F2_PRT,[0]!P2_SCOPE_F2_PRT</definedName>
    <definedName name="SCOPE_F2_PRT" localSheetId="0">'[2]Ф-2 (для АО-энерго)'!$C$5:$D$5,'[2]Ф-2 (для АО-энерго)'!$C$52:$C$57,'[2]Ф-2 (для АО-энерго)'!$D$57:$G$57,[0]!P1_SCOPE_F2_PRT,[0]!P2_SCOPE_F2_PRT</definedName>
    <definedName name="SCOPE_F2_PRT" localSheetId="2">'[2]Ф-2 (для АО-энерго)'!$C$5:$D$5,'[2]Ф-2 (для АО-энерго)'!$C$52:$C$57,'[2]Ф-2 (для АО-энерго)'!$D$57:$G$57,[0]!P1_SCOPE_F2_PRT,[0]!P2_SCOPE_F2_PRT</definedName>
    <definedName name="SCOPE_F2_PRT" localSheetId="3">'[2]Ф-2 (для АО-энерго)'!$C$5:$D$5,'[2]Ф-2 (для АО-энерго)'!$C$52:$C$57,'[2]Ф-2 (для АО-энерго)'!$D$57:$G$57,[0]!P1_SCOPE_F2_PRT,[0]!P2_SCOPE_F2_PRT</definedName>
    <definedName name="SCOPE_F2_PRT" localSheetId="4">'[2]Ф-2 (для АО-энерго)'!$C$5:$D$5,'[2]Ф-2 (для АО-энерго)'!$C$52:$C$57,'[2]Ф-2 (для АО-энерго)'!$D$57:$G$57,[0]!P1_SCOPE_F2_PRT,[0]!P2_SCOPE_F2_PRT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 localSheetId="1">[0]!P5_SCOPE_PER_PRT,[0]!P6_SCOPE_PER_PRT,[0]!P7_SCOPE_PER_PRT,апр23!P8_SCOPE_PER_PRT</definedName>
    <definedName name="SCOPE_PER_PRT" localSheetId="0">[0]!P5_SCOPE_PER_PRT,[0]!P6_SCOPE_PER_PRT,[0]!P7_SCOPE_PER_PRT,май23!P8_SCOPE_PER_PRT</definedName>
    <definedName name="SCOPE_PER_PRT" localSheetId="2">[0]!P5_SCOPE_PER_PRT,[0]!P6_SCOPE_PER_PRT,[0]!P7_SCOPE_PER_PRT,мар23!P8_SCOPE_PER_PRT</definedName>
    <definedName name="SCOPE_PER_PRT" localSheetId="3">[0]!P5_SCOPE_PER_PRT,[0]!P6_SCOPE_PER_PRT,[0]!P7_SCOPE_PER_PRT,фев23!P8_SCOPE_PER_PRT</definedName>
    <definedName name="SCOPE_PER_PRT" localSheetId="4">[0]!P5_SCOPE_PER_PRT,[0]!P6_SCOPE_PER_PRT,[0]!P7_SCOPE_PER_PRT,янв23!P8_SCOPE_PER_PRT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 localSheetId="1">#REF!,#REF!,#REF!,#REF!,#REF!,апр23!P1_SCOPE_SV_LD1</definedName>
    <definedName name="SCOPE_SV_LD1" localSheetId="0">#REF!,#REF!,#REF!,#REF!,#REF!,май23!P1_SCOPE_SV_LD1</definedName>
    <definedName name="SCOPE_SV_LD1" localSheetId="2">#REF!,#REF!,#REF!,#REF!,#REF!,мар23!P1_SCOPE_SV_LD1</definedName>
    <definedName name="SCOPE_SV_LD1" localSheetId="3">#REF!,#REF!,#REF!,#REF!,#REF!,фев23!P1_SCOPE_SV_LD1</definedName>
    <definedName name="SCOPE_SV_LD1" localSheetId="4">#REF!,#REF!,#REF!,#REF!,#REF!,[0]!P1_SCOPE_SV_LD1</definedName>
    <definedName name="SCOPE_SV_LD1">#REF!,#REF!,#REF!,#REF!,#REF!,P1_SCOPE_SV_LD1</definedName>
    <definedName name="SCOPE_SV_LD2" localSheetId="1">#REF!</definedName>
    <definedName name="SCOPE_SV_LD2" localSheetId="0">#REF!</definedName>
    <definedName name="SCOPE_SV_LD2" localSheetId="2">#REF!</definedName>
    <definedName name="SCOPE_SV_LD2" localSheetId="3">#REF!</definedName>
    <definedName name="SCOPE_SV_LD2">#REF!</definedName>
    <definedName name="SCOPE_SV_PRT" localSheetId="1">апр23!P1_SCOPE_SV_PRT,апр23!P2_SCOPE_SV_PRT,апр23!P3_SCOPE_SV_PRT</definedName>
    <definedName name="SCOPE_SV_PRT" localSheetId="0">май23!P1_SCOPE_SV_PRT,май23!P2_SCOPE_SV_PRT,май23!P3_SCOPE_SV_PRT</definedName>
    <definedName name="SCOPE_SV_PRT" localSheetId="2">мар23!P1_SCOPE_SV_PRT,мар23!P2_SCOPE_SV_PRT,мар23!P3_SCOPE_SV_PRT</definedName>
    <definedName name="SCOPE_SV_PRT" localSheetId="3">фев23!P1_SCOPE_SV_PRT,фев23!P2_SCOPE_SV_PRT,фев23!P3_SCOPE_SV_PRT</definedName>
    <definedName name="SCOPE_SV_PRT" localSheetId="4">[0]!P1_SCOPE_SV_PRT,[0]!P2_SCOPE_SV_PRT,[0]!P3_SCOPE_SV_PRT</definedName>
    <definedName name="SCOPE_SV_PRT">P1_SCOPE_SV_PRT,P2_SCOPE_SV_PRT,P3_SCOPE_SV_PRT</definedName>
    <definedName name="Sheet2?prefix?">"H"</definedName>
    <definedName name="T1_Protect" localSheetId="1">[0]!P15_T1_Protect,[0]!P16_T1_Protect,[0]!P17_T1_Protect,апр23!P18_T1_Protect,апр23!P19_T1_Protect</definedName>
    <definedName name="T1_Protect" localSheetId="0">[0]!P15_T1_Protect,[0]!P16_T1_Protect,[0]!P17_T1_Protect,май23!P18_T1_Protect,май23!P19_T1_Protect</definedName>
    <definedName name="T1_Protect" localSheetId="2">[0]!P15_T1_Protect,[0]!P16_T1_Protect,[0]!P17_T1_Protect,мар23!P18_T1_Protect,мар23!P19_T1_Protect</definedName>
    <definedName name="T1_Protect" localSheetId="3">[0]!P15_T1_Protect,[0]!P16_T1_Protect,[0]!P17_T1_Protect,фев23!P18_T1_Protect,фев23!P19_T1_Protect</definedName>
    <definedName name="T1_Protect" localSheetId="4">[0]!P15_T1_Protect,[0]!P16_T1_Protect,[0]!P17_T1_Protect,янв23!P18_T1_Protect,янв23!P19_T1_Protect</definedName>
    <definedName name="T1_Protect">P15_T1_Protect,P16_T1_Protect,P17_T1_Protect,P18_T1_Protect,P19_T1_Protect</definedName>
    <definedName name="T11?Data">#N/A</definedName>
    <definedName name="T15_Protect">'[3]15'!$E$25:$I$29,'[3]15'!$E$31:$I$34,'[3]15'!$E$36:$I$39,'[3]15'!$E$43:$I$44,'[3]15'!$E$9:$I$17,'[3]15'!$B$36:$B$39,'[3]15'!$E$19:$I$21</definedName>
    <definedName name="T16_Protect" localSheetId="1">'[4]16'!$G$44:$K$44,'[4]16'!$G$7:$K$8,[0]!P1_T16_Protect</definedName>
    <definedName name="T16_Protect" localSheetId="0">'[4]16'!$G$44:$K$44,'[4]16'!$G$7:$K$8,[0]!P1_T16_Protect</definedName>
    <definedName name="T16_Protect" localSheetId="2">'[4]16'!$G$44:$K$44,'[4]16'!$G$7:$K$8,[0]!P1_T16_Protect</definedName>
    <definedName name="T16_Protect" localSheetId="3">'[4]16'!$G$44:$K$44,'[4]16'!$G$7:$K$8,[0]!P1_T16_Protect</definedName>
    <definedName name="T16_Protect" localSheetId="4">'[4]16'!$G$44:$K$44,'[4]16'!$G$7:$K$8,[0]!P1_T16_Protect</definedName>
    <definedName name="T16_Protect">'[4]16'!$G$44:$K$44,'[4]16'!$G$7:$K$8,P1_T16_Protect</definedName>
    <definedName name="T17.1_Protect">'[3]17.1'!$D$14:$F$17,'[3]17.1'!$D$19:$F$22,'[3]17.1'!$I$9:$I$12,'[3]17.1'!$I$14:$I$17,'[3]17.1'!$I$19:$I$22,'[3]17.1'!$D$9:$F$12</definedName>
    <definedName name="T17?L7">'[1]29'!$L$60,'[1]29'!$O$60,'[1]29'!$F$60,'[1]29'!$I$60</definedName>
    <definedName name="T17?unit?ГКАЛЧ">'[1]29'!$M$26:$M$33,'[1]29'!$P$26:$P$33,'[1]29'!$G$52:$G$59,'[1]29'!$J$52:$J$59,'[1]29'!$M$52:$M$59,'[1]29'!$P$52:$P$59,'[1]29'!$G$26:$G$33,'[1]29'!$J$26:$J$33</definedName>
    <definedName name="T17?unit?РУБ.ГКАЛ" localSheetId="1">'[1]29'!$O$18:$O$25,[0]!P1_T17?unit?РУБ.ГКАЛ,[0]!P2_T17?unit?РУБ.ГКАЛ</definedName>
    <definedName name="T17?unit?РУБ.ГКАЛ" localSheetId="0">'[1]29'!$O$18:$O$25,[0]!P1_T17?unit?РУБ.ГКАЛ,[0]!P2_T17?unit?РУБ.ГКАЛ</definedName>
    <definedName name="T17?unit?РУБ.ГКАЛ" localSheetId="2">'[1]29'!$O$18:$O$25,[0]!P1_T17?unit?РУБ.ГКАЛ,[0]!P2_T17?unit?РУБ.ГКАЛ</definedName>
    <definedName name="T17?unit?РУБ.ГКАЛ" localSheetId="3">'[1]29'!$O$18:$O$25,[0]!P1_T17?unit?РУБ.ГКАЛ,[0]!P2_T17?unit?РУБ.ГКАЛ</definedName>
    <definedName name="T17?unit?РУБ.ГКАЛ" localSheetId="4">'[1]29'!$O$18:$O$25,[0]!P1_T17?unit?РУБ.ГКАЛ,[0]!P2_T17?unit?РУБ.ГКАЛ</definedName>
    <definedName name="T17?unit?РУБ.ГКАЛ">'[1]29'!$O$18:$O$25,P1_T17?unit?РУБ.ГКАЛ,P2_T17?unit?РУБ.ГКАЛ</definedName>
    <definedName name="T17?unit?ТГКАЛ" localSheetId="1">'[1]29'!$P$18:$P$25,[0]!P1_T17?unit?ТГКАЛ,[0]!P2_T17?unit?ТГКАЛ</definedName>
    <definedName name="T17?unit?ТГКАЛ" localSheetId="0">'[1]29'!$P$18:$P$25,[0]!P1_T17?unit?ТГКАЛ,[0]!P2_T17?unit?ТГКАЛ</definedName>
    <definedName name="T17?unit?ТГКАЛ" localSheetId="2">'[1]29'!$P$18:$P$25,[0]!P1_T17?unit?ТГКАЛ,[0]!P2_T17?unit?ТГКАЛ</definedName>
    <definedName name="T17?unit?ТГКАЛ" localSheetId="3">'[1]29'!$P$18:$P$25,[0]!P1_T17?unit?ТГКАЛ,[0]!P2_T17?unit?ТГКАЛ</definedName>
    <definedName name="T17?unit?ТГКАЛ" localSheetId="4">'[1]29'!$P$18:$P$25,[0]!P1_T17?unit?ТГКАЛ,[0]!P2_T17?unit?ТГКАЛ</definedName>
    <definedName name="T17?unit?ТГКАЛ">'[1]29'!$P$18:$P$25,P1_T17?unit?ТГКАЛ,P2_T17?unit?ТГКАЛ</definedName>
    <definedName name="T17?unit?ТРУБ.ГКАЛЧ.МЕС">'[1]29'!$L$26:$L$33,'[1]29'!$O$26:$O$33,'[1]29'!$F$52:$F$59,'[1]29'!$I$52:$I$59,'[1]29'!$L$52:$L$59,'[1]29'!$O$52:$O$59,'[1]29'!$F$26:$F$33,'[1]29'!$I$26:$I$33</definedName>
    <definedName name="T17_Protect" localSheetId="1">'[3]21.3'!$E$54:$I$57,'[3]21.3'!$E$10:$I$10,P1_T17_Protect</definedName>
    <definedName name="T17_Protect" localSheetId="0">'[3]21.3'!$E$54:$I$57,'[3]21.3'!$E$10:$I$10,P1_T17_Protect</definedName>
    <definedName name="T17_Protect" localSheetId="2">'[3]21.3'!$E$54:$I$57,'[3]21.3'!$E$10:$I$10,P1_T17_Protect</definedName>
    <definedName name="T17_Protect" localSheetId="3">'[3]21.3'!$E$54:$I$57,'[3]21.3'!$E$10:$I$10,P1_T17_Protect</definedName>
    <definedName name="T17_Protect" localSheetId="4">'[3]21.3'!$E$54:$I$57,'[3]21.3'!$E$10:$I$10,P1_T17_Protect</definedName>
    <definedName name="T17_Protect">'[3]21.3'!$E$54:$I$57,'[3]21.3'!$E$10:$I$10,P1_T17_Protect</definedName>
    <definedName name="T17_Protection" localSheetId="1">[0]!P2_T17_Protection,[0]!P3_T17_Protection,[0]!P4_T17_Protection,[0]!P5_T17_Protection,апр23!P6_T17_Protection</definedName>
    <definedName name="T17_Protection" localSheetId="0">[0]!P2_T17_Protection,[0]!P3_T17_Protection,[0]!P4_T17_Protection,[0]!P5_T17_Protection,май23!P6_T17_Protection</definedName>
    <definedName name="T17_Protection" localSheetId="2">[0]!P2_T17_Protection,[0]!P3_T17_Protection,[0]!P4_T17_Protection,[0]!P5_T17_Protection,мар23!P6_T17_Protection</definedName>
    <definedName name="T17_Protection" localSheetId="3">[0]!P2_T17_Protection,[0]!P3_T17_Protection,[0]!P4_T17_Protection,[0]!P5_T17_Protection,фев23!P6_T17_Protection</definedName>
    <definedName name="T17_Protection" localSheetId="4">[0]!P2_T17_Protection,[0]!P3_T17_Protection,[0]!P4_T17_Protection,[0]!P5_T17_Protection,янв23!P6_T17_Protection</definedName>
    <definedName name="T17_Protection">P2_T17_Protection,P3_T17_Protection,P4_T17_Protection,P5_T17_Protection,P6_T17_Protection</definedName>
    <definedName name="T18.1?Data" localSheetId="1">P1_T18.1?Data,P2_T18.1?Data</definedName>
    <definedName name="T18.1?Data" localSheetId="0">P1_T18.1?Data,P2_T18.1?Data</definedName>
    <definedName name="T18.1?Data" localSheetId="2">P1_T18.1?Data,P2_T18.1?Data</definedName>
    <definedName name="T18.1?Data" localSheetId="3">P1_T18.1?Data,P2_T18.1?Data</definedName>
    <definedName name="T18.1?Data" localSheetId="4">P1_T18.1?Data,P2_T18.1?Data</definedName>
    <definedName name="T18.1?Data">P1_T18.1?Data,P2_T18.1?Data</definedName>
    <definedName name="T18.2?item_ext?СБЫТ" localSheetId="1">'[3]18.2'!#REF!,'[3]18.2'!#REF!</definedName>
    <definedName name="T18.2?item_ext?СБЫТ" localSheetId="0">'[3]18.2'!#REF!,'[3]18.2'!#REF!</definedName>
    <definedName name="T18.2?item_ext?СБЫТ" localSheetId="2">'[3]18.2'!#REF!,'[3]18.2'!#REF!</definedName>
    <definedName name="T18.2?item_ext?СБЫТ" localSheetId="3">'[3]18.2'!#REF!,'[3]18.2'!#REF!</definedName>
    <definedName name="T18.2?item_ext?СБЫТ" localSheetId="4">'[3]18.2'!#REF!,'[3]18.2'!#REF!</definedName>
    <definedName name="T18.2?item_ext?СБЫТ">'[3]18.2'!#REF!,'[3]18.2'!#REF!</definedName>
    <definedName name="T18.2?ВРАС">'[3]18.2'!$B$34:$B$36,'[3]18.2'!$B$28:$B$30</definedName>
    <definedName name="T18.2_Protect" localSheetId="1">'[3]18.2'!$F$56:$J$57,'[3]18.2'!$F$60:$J$60,'[3]18.2'!$F$62:$J$65,'[3]18.2'!$F$6:$J$8,[0]!P1_T18.2_Protect</definedName>
    <definedName name="T18.2_Protect" localSheetId="0">'[3]18.2'!$F$56:$J$57,'[3]18.2'!$F$60:$J$60,'[3]18.2'!$F$62:$J$65,'[3]18.2'!$F$6:$J$8,[0]!P1_T18.2_Protect</definedName>
    <definedName name="T18.2_Protect" localSheetId="2">'[3]18.2'!$F$56:$J$57,'[3]18.2'!$F$60:$J$60,'[3]18.2'!$F$62:$J$65,'[3]18.2'!$F$6:$J$8,[0]!P1_T18.2_Protect</definedName>
    <definedName name="T18.2_Protect" localSheetId="3">'[3]18.2'!$F$56:$J$57,'[3]18.2'!$F$60:$J$60,'[3]18.2'!$F$62:$J$65,'[3]18.2'!$F$6:$J$8,[0]!P1_T18.2_Protect</definedName>
    <definedName name="T18.2_Protect" localSheetId="4">'[3]18.2'!$F$56:$J$57,'[3]18.2'!$F$60:$J$60,'[3]18.2'!$F$62:$J$65,'[3]18.2'!$F$6:$J$8,[0]!P1_T18.2_Protect</definedName>
    <definedName name="T18.2_Protect">'[3]18.2'!$F$56:$J$57,'[3]18.2'!$F$60:$J$60,'[3]18.2'!$F$62:$J$65,'[3]18.2'!$F$6:$J$8,P1_T18.2_Protect</definedName>
    <definedName name="T19.1.1?Data" localSheetId="1">P1_T19.1.1?Data,P2_T19.1.1?Data</definedName>
    <definedName name="T19.1.1?Data" localSheetId="0">P1_T19.1.1?Data,P2_T19.1.1?Data</definedName>
    <definedName name="T19.1.1?Data" localSheetId="2">P1_T19.1.1?Data,P2_T19.1.1?Data</definedName>
    <definedName name="T19.1.1?Data" localSheetId="3">P1_T19.1.1?Data,P2_T19.1.1?Data</definedName>
    <definedName name="T19.1.1?Data" localSheetId="4">P1_T19.1.1?Data,P2_T19.1.1?Data</definedName>
    <definedName name="T19.1.1?Data">P1_T19.1.1?Data,P2_T19.1.1?Data</definedName>
    <definedName name="T19.1.2?Data" localSheetId="1">P1_T19.1.2?Data,P2_T19.1.2?Data</definedName>
    <definedName name="T19.1.2?Data" localSheetId="0">P1_T19.1.2?Data,P2_T19.1.2?Data</definedName>
    <definedName name="T19.1.2?Data" localSheetId="2">P1_T19.1.2?Data,P2_T19.1.2?Data</definedName>
    <definedName name="T19.1.2?Data" localSheetId="3">P1_T19.1.2?Data,P2_T19.1.2?Data</definedName>
    <definedName name="T19.1.2?Data" localSheetId="4">P1_T19.1.2?Data,P2_T19.1.2?Data</definedName>
    <definedName name="T19.1.2?Data">P1_T19.1.2?Data,P2_T19.1.2?Data</definedName>
    <definedName name="T19.2?Data" localSheetId="1">P1_T19.2?Data,P2_T19.2?Data</definedName>
    <definedName name="T19.2?Data" localSheetId="0">P1_T19.2?Data,P2_T19.2?Data</definedName>
    <definedName name="T19.2?Data" localSheetId="2">P1_T19.2?Data,P2_T19.2?Data</definedName>
    <definedName name="T19.2?Data" localSheetId="3">P1_T19.2?Data,P2_T19.2?Data</definedName>
    <definedName name="T19.2?Data" localSheetId="4">P1_T19.2?Data,P2_T19.2?Data</definedName>
    <definedName name="T19.2?Data">P1_T19.2?Data,P2_T19.2?Data</definedName>
    <definedName name="T19?Data">'[1]19'!$J$8:$M$16,'[1]19'!$C$8:$H$16</definedName>
    <definedName name="T19_Protection">'[1]19'!$E$13:$H$13,'[1]19'!$E$15:$H$15,'[1]19'!$J$8:$M$11,'[1]19'!$J$13:$M$13,'[1]19'!$J$15:$M$15,'[1]19'!$E$4:$H$4,'[1]19'!$J$4:$M$4,'[1]19'!$E$8:$H$11</definedName>
    <definedName name="T2.1?Data">#N/A</definedName>
    <definedName name="T2.3_Protect">'[3]2.3'!$F$30:$G$34,'[3]2.3'!$H$24:$K$28</definedName>
    <definedName name="T20?unit?МКВТЧ">'[1]20'!$C$13:$M$13,'[1]20'!$C$15:$M$19,'[1]20'!$C$8:$M$11</definedName>
    <definedName name="T20_Protect">'[3]20'!$E$13:$I$20,'[3]20'!$E$9:$I$10</definedName>
    <definedName name="T20_Protection" localSheetId="1">'[1]20'!$E$8:$H$11,[0]!P1_T20_Protection</definedName>
    <definedName name="T20_Protection" localSheetId="0">'[1]20'!$E$8:$H$11,[0]!P1_T20_Protection</definedName>
    <definedName name="T20_Protection" localSheetId="2">'[1]20'!$E$8:$H$11,[0]!P1_T20_Protection</definedName>
    <definedName name="T20_Protection" localSheetId="3">'[1]20'!$E$8:$H$11,[0]!P1_T20_Protection</definedName>
    <definedName name="T20_Protection" localSheetId="4">'[1]20'!$E$8:$H$11,[0]!P1_T20_Protection</definedName>
    <definedName name="T20_Protection">'[1]20'!$E$8:$H$11,P1_T20_Protection</definedName>
    <definedName name="T21.2.1?Data" localSheetId="1">P1_T21.2.1?Data,P2_T21.2.1?Data</definedName>
    <definedName name="T21.2.1?Data" localSheetId="0">P1_T21.2.1?Data,P2_T21.2.1?Data</definedName>
    <definedName name="T21.2.1?Data" localSheetId="2">P1_T21.2.1?Data,P2_T21.2.1?Data</definedName>
    <definedName name="T21.2.1?Data" localSheetId="3">P1_T21.2.1?Data,P2_T21.2.1?Data</definedName>
    <definedName name="T21.2.1?Data" localSheetId="4">P1_T21.2.1?Data,P2_T21.2.1?Data</definedName>
    <definedName name="T21.2.1?Data">P1_T21.2.1?Data,P2_T21.2.1?Data</definedName>
    <definedName name="T21.2.2?Data" localSheetId="1">P1_T21.2.2?Data,P2_T21.2.2?Data</definedName>
    <definedName name="T21.2.2?Data" localSheetId="0">P1_T21.2.2?Data,P2_T21.2.2?Data</definedName>
    <definedName name="T21.2.2?Data" localSheetId="2">P1_T21.2.2?Data,P2_T21.2.2?Data</definedName>
    <definedName name="T21.2.2?Data" localSheetId="3">P1_T21.2.2?Data,P2_T21.2.2?Data</definedName>
    <definedName name="T21.2.2?Data" localSheetId="4">P1_T21.2.2?Data,P2_T21.2.2?Data</definedName>
    <definedName name="T21.2.2?Data">P1_T21.2.2?Data,P2_T21.2.2?Data</definedName>
    <definedName name="T21.3?item_ext?СБЫТ" localSheetId="1">'[3]21.3'!#REF!,'[3]21.3'!#REF!</definedName>
    <definedName name="T21.3?item_ext?СБЫТ" localSheetId="0">'[3]21.3'!#REF!,'[3]21.3'!#REF!</definedName>
    <definedName name="T21.3?item_ext?СБЫТ" localSheetId="2">'[3]21.3'!#REF!,'[3]21.3'!#REF!</definedName>
    <definedName name="T21.3?item_ext?СБЫТ" localSheetId="3">'[3]21.3'!#REF!,'[3]21.3'!#REF!</definedName>
    <definedName name="T21.3?item_ext?СБЫТ" localSheetId="4">'[3]21.3'!#REF!,'[3]21.3'!#REF!</definedName>
    <definedName name="T21.3?item_ext?СБЫТ">'[3]21.3'!#REF!,'[3]21.3'!#REF!</definedName>
    <definedName name="T21.3?ВРАС">'[3]21.3'!$B$28:$B$30,'[3]21.3'!$B$48:$B$50</definedName>
    <definedName name="T21.3_Protect">'[3]21.3'!$E$19:$I$22,'[3]21.3'!$E$24:$I$25,'[3]21.3'!$B$28:$I$30,'[3]21.3'!$E$32:$I$32,'[3]21.3'!$E$35:$I$45,'[3]21.3'!$B$48:$I$50,'[3]21.3'!$E$13:$I$17</definedName>
    <definedName name="T21.4?Data" localSheetId="1">P1_T21.4?Data,P2_T21.4?Data</definedName>
    <definedName name="T21.4?Data" localSheetId="0">P1_T21.4?Data,P2_T21.4?Data</definedName>
    <definedName name="T21.4?Data" localSheetId="2">P1_T21.4?Data,P2_T21.4?Data</definedName>
    <definedName name="T21.4?Data" localSheetId="3">P1_T21.4?Data,P2_T21.4?Data</definedName>
    <definedName name="T21.4?Data" localSheetId="4">P1_T21.4?Data,P2_T21.4?Data</definedName>
    <definedName name="T21.4?Data">P1_T21.4?Data,P2_T21.4?Data</definedName>
    <definedName name="T21?axis?R?ПЭ">'[1]21'!$D$14:$S$16,'[1]21'!$D$26:$S$28,'[1]21'!$D$20:$S$22</definedName>
    <definedName name="T21?axis?R?ПЭ?">'[1]21'!$B$14:$B$16,'[1]21'!$B$26:$B$28,'[1]21'!$B$20:$B$22</definedName>
    <definedName name="T21?Data">'[1]21'!$D$14:$S$16,'[1]21'!$D$18:$S$18,'[1]21'!$D$20:$S$22,'[1]21'!$D$24:$S$24,'[1]21'!$D$26:$S$28,'[1]21'!$D$31:$S$33,'[1]21'!$D$11:$S$12</definedName>
    <definedName name="T21?L1">'[1]21'!$D$11:$S$12,'[1]21'!$D$14:$S$16,'[1]21'!$D$18:$S$18,'[1]21'!$D$20:$S$22,'[1]21'!$D$26:$S$28,'[1]21'!$D$24:$S$24</definedName>
    <definedName name="T21_Protection" localSheetId="1">[0]!P2_T21_Protection,апр23!P3_T21_Protection</definedName>
    <definedName name="T21_Protection" localSheetId="0">[0]!P2_T21_Protection,май23!P3_T21_Protection</definedName>
    <definedName name="T21_Protection" localSheetId="2">[0]!P2_T21_Protection,мар23!P3_T21_Protection</definedName>
    <definedName name="T21_Protection" localSheetId="3">[0]!P2_T21_Protection,фев23!P3_T21_Protection</definedName>
    <definedName name="T21_Protection" localSheetId="4">[0]!P2_T21_Protection,янв23!P3_T21_Protection</definedName>
    <definedName name="T21_Protection">P2_T21_Protection,P3_T21_Protection</definedName>
    <definedName name="T22?item_ext?ВСЕГО">'[1]22'!$E$8:$F$31,'[1]22'!$I$8:$J$31</definedName>
    <definedName name="T22?item_ext?ЭС">'[1]22'!$K$8:$L$31,'[1]22'!$G$8:$H$31</definedName>
    <definedName name="T22?L1">'[1]22'!$G$8:$G$31,'[1]22'!$I$8:$I$31,'[1]22'!$K$8:$K$31,'[1]22'!$E$8:$E$31</definedName>
    <definedName name="T22?L2">'[1]22'!$H$8:$H$31,'[1]22'!$J$8:$J$31,'[1]22'!$L$8:$L$31,'[1]22'!$F$8:$F$31</definedName>
    <definedName name="T22?unit?ГКАЛ.Ч">'[1]22'!$G$8:$G$31,'[1]22'!$I$8:$I$31,'[1]22'!$K$8:$K$31,'[1]22'!$E$8:$E$31</definedName>
    <definedName name="T22?unit?ТГКАЛ">'[1]22'!$H$8:$H$31,'[1]22'!$J$8:$J$31,'[1]22'!$L$8:$L$31,'[1]22'!$F$8:$F$31</definedName>
    <definedName name="T22_Protection">'[1]22'!$E$19:$L$23,'[1]22'!$E$25:$L$25,'[1]22'!$E$27:$L$31,'[1]22'!$E$17:$L$17</definedName>
    <definedName name="T23?axis?R?ВТОП">'[1]23'!$E$8:$P$30,'[1]23'!$E$36:$P$58</definedName>
    <definedName name="T23?axis?R?ВТОП?">'[1]23'!$C$8:$C$30,'[1]23'!$C$36:$C$58</definedName>
    <definedName name="T23?axis?R?ПЭ">'[1]23'!$E$8:$P$30,'[1]23'!$E$36:$P$58</definedName>
    <definedName name="T23?axis?R?ПЭ?">'[1]23'!$B$8:$B$30,'[1]23'!$B$36:$B$58</definedName>
    <definedName name="T23?axis?R?СЦТ">'[1]23'!$E$32:$P$34,'[1]23'!$E$60:$P$62</definedName>
    <definedName name="T23?axis?R?СЦТ?">'[1]23'!$A$60:$A$62,'[1]23'!$A$32:$A$34</definedName>
    <definedName name="T23?Data">'[1]23'!$E$37:$P$63,'[1]23'!$E$9:$P$35</definedName>
    <definedName name="T23?item_ext?ВСЕГО">'[1]23'!$A$55:$P$58,'[1]23'!$A$27:$P$30</definedName>
    <definedName name="T23?item_ext?ИТОГО">'[1]23'!$A$59:$P$59,'[1]23'!$A$31:$P$31</definedName>
    <definedName name="T23?item_ext?СЦТ">'[1]23'!$A$60:$P$62,'[1]23'!$A$32:$P$34</definedName>
    <definedName name="T23_Protection" localSheetId="1">'[1]23'!$A$60:$A$62,'[1]23'!$F$60:$J$62,'[1]23'!$O$60:$P$62,'[1]23'!$A$9:$A$25,[0]!P1_T23_Protection</definedName>
    <definedName name="T23_Protection" localSheetId="0">'[1]23'!$A$60:$A$62,'[1]23'!$F$60:$J$62,'[1]23'!$O$60:$P$62,'[1]23'!$A$9:$A$25,[0]!P1_T23_Protection</definedName>
    <definedName name="T23_Protection" localSheetId="2">'[1]23'!$A$60:$A$62,'[1]23'!$F$60:$J$62,'[1]23'!$O$60:$P$62,'[1]23'!$A$9:$A$25,[0]!P1_T23_Protection</definedName>
    <definedName name="T23_Protection" localSheetId="3">'[1]23'!$A$60:$A$62,'[1]23'!$F$60:$J$62,'[1]23'!$O$60:$P$62,'[1]23'!$A$9:$A$25,[0]!P1_T23_Protection</definedName>
    <definedName name="T23_Protection" localSheetId="4">'[1]23'!$A$60:$A$62,'[1]23'!$F$60:$J$62,'[1]23'!$O$60:$P$62,'[1]23'!$A$9:$A$25,[0]!P1_T23_Protection</definedName>
    <definedName name="T23_Protection">'[1]23'!$A$60:$A$62,'[1]23'!$F$60:$J$62,'[1]23'!$O$60:$P$62,'[1]23'!$A$9:$A$25,P1_T23_Protection</definedName>
    <definedName name="T24_Protection">'[1]24'!$E$24:$H$37,'[1]24'!$B$35:$B$37,'[1]24'!$E$41:$H$42,'[1]24'!$J$8:$M$21,'[1]24'!$J$24:$M$37,'[1]24'!$J$41:$M$42,'[1]24'!$E$8:$H$21</definedName>
    <definedName name="T25_protection" localSheetId="1">[0]!P1_T25_protection,[0]!P2_T25_protection</definedName>
    <definedName name="T25_protection" localSheetId="0">[0]!P1_T25_protection,[0]!P2_T25_protection</definedName>
    <definedName name="T25_protection" localSheetId="2">[0]!P1_T25_protection,[0]!P2_T25_protection</definedName>
    <definedName name="T25_protection" localSheetId="3">[0]!P1_T25_protection,[0]!P2_T25_protection</definedName>
    <definedName name="T25_protection" localSheetId="4">[0]!P1_T25_protection,[0]!P2_T25_protection</definedName>
    <definedName name="T25_protection">P1_T25_protection,P2_T25_protection</definedName>
    <definedName name="T26?axis?R?ВРАС">'[1]26'!$C$34:$N$36,'[1]26'!$C$22:$N$24</definedName>
    <definedName name="T26?axis?R?ВРАС?">'[1]26'!$B$34:$B$36,'[1]26'!$B$22:$B$24</definedName>
    <definedName name="T26?L1">'[1]26'!$F$8:$N$8,'[1]26'!$C$8:$D$8</definedName>
    <definedName name="T26?L1.1">'[1]26'!$F$10:$N$10,'[1]26'!$C$10:$D$10</definedName>
    <definedName name="T26?L2">'[1]26'!$F$11:$N$11,'[1]26'!$C$11:$D$11</definedName>
    <definedName name="T26?L2.1">'[1]26'!$F$13:$N$13,'[1]26'!$C$13:$D$13</definedName>
    <definedName name="T26?L3">'[1]26'!$F$14:$N$14,'[1]26'!$C$14:$D$14</definedName>
    <definedName name="T26?L4">'[1]26'!$F$15:$N$15,'[1]26'!$C$15:$D$15</definedName>
    <definedName name="T26?L5">'[1]26'!$F$16:$N$16,'[1]26'!$C$16:$D$16</definedName>
    <definedName name="T26?L5.1">'[1]26'!$F$18:$N$18,'[1]26'!$C$18:$D$18</definedName>
    <definedName name="T26?L5.2">'[1]26'!$F$19:$N$19,'[1]26'!$C$19:$D$19</definedName>
    <definedName name="T26?L5.3">'[1]26'!$F$20:$N$20,'[1]26'!$C$20:$D$20</definedName>
    <definedName name="T26?L5.3.x">'[1]26'!$F$22:$N$24,'[1]26'!$C$22:$D$24</definedName>
    <definedName name="T26?L6">'[1]26'!$F$26:$N$26,'[1]26'!$C$26:$D$26</definedName>
    <definedName name="T26?L7">'[1]26'!$F$27:$N$27,'[1]26'!$C$27:$D$27</definedName>
    <definedName name="T26?L7.1">'[1]26'!$F$29:$N$29,'[1]26'!$C$29:$D$29</definedName>
    <definedName name="T26?L7.2">'[1]26'!$F$30:$N$30,'[1]26'!$C$30:$D$30</definedName>
    <definedName name="T26?L7.3">'[1]26'!$F$31:$N$31,'[1]26'!$C$31:$D$31</definedName>
    <definedName name="T26?L7.4">'[1]26'!$F$32:$N$32,'[1]26'!$C$32:$D$32</definedName>
    <definedName name="T26?L7.4.x">'[1]26'!$F$34:$N$36,'[1]26'!$C$34:$D$36</definedName>
    <definedName name="T26?L8">'[1]26'!$F$38:$N$38,'[1]26'!$C$38:$D$38</definedName>
    <definedName name="T26_Protection" localSheetId="1">'[1]26'!$K$34:$N$36,'[1]26'!$B$22:$B$24,[0]!P1_T26_Protection,[0]!P2_T26_Protection</definedName>
    <definedName name="T26_Protection" localSheetId="0">'[1]26'!$K$34:$N$36,'[1]26'!$B$22:$B$24,[0]!P1_T26_Protection,[0]!P2_T26_Protection</definedName>
    <definedName name="T26_Protection" localSheetId="2">'[1]26'!$K$34:$N$36,'[1]26'!$B$22:$B$24,[0]!P1_T26_Protection,[0]!P2_T26_Protection</definedName>
    <definedName name="T26_Protection" localSheetId="3">'[1]26'!$K$34:$N$36,'[1]26'!$B$22:$B$24,[0]!P1_T26_Protection,[0]!P2_T26_Protection</definedName>
    <definedName name="T26_Protection" localSheetId="4">'[1]26'!$K$34:$N$36,'[1]26'!$B$22:$B$24,[0]!P1_T26_Protection,[0]!P2_T26_Protection</definedName>
    <definedName name="T26_Protection">'[1]26'!$K$34:$N$36,'[1]26'!$B$22:$B$24,P1_T26_Protection,P2_T26_Protection</definedName>
    <definedName name="T27?axis?R?ВРАС">'[1]27'!$C$34:$S$36,'[1]27'!$C$22:$S$24</definedName>
    <definedName name="T27?axis?R?ВРАС?">'[1]27'!$B$34:$B$36,'[1]27'!$B$22:$B$24</definedName>
    <definedName name="T27?L1.1">'[1]27'!$F$10:$S$10,'[1]27'!$C$10:$D$10</definedName>
    <definedName name="T27?L2.1">'[1]27'!$F$13:$S$13,'[1]27'!$C$13:$D$13</definedName>
    <definedName name="T27?L5.3">'[1]27'!$F$20:$S$20,'[1]27'!$C$20:$D$20</definedName>
    <definedName name="T27?L5.3.x">'[1]27'!$F$22:$S$24,'[1]27'!$C$22:$D$24</definedName>
    <definedName name="T27?L7">'[1]27'!$F$27:$S$27,'[1]27'!$C$27:$D$27</definedName>
    <definedName name="T27?L7.1">'[1]27'!$F$29:$S$29,'[1]27'!$C$29:$D$29</definedName>
    <definedName name="T27?L7.2">'[1]27'!$F$30:$S$30,'[1]27'!$C$30:$D$30</definedName>
    <definedName name="T27?L7.3">'[1]27'!$F$31:$S$31,'[1]27'!$C$31:$D$31</definedName>
    <definedName name="T27?L7.4">'[1]27'!$F$32:$S$32,'[1]27'!$C$32:$D$32</definedName>
    <definedName name="T27?L7.4.x">'[1]27'!$F$34:$S$36,'[1]27'!$C$34:$D$36</definedName>
    <definedName name="T27?L8">'[1]27'!$F$38:$S$38,'[1]27'!$C$38:$D$38</definedName>
    <definedName name="T27_Protect">'[3]27'!$E$12:$E$13,'[3]27'!$K$4:$AH$4,'[3]27'!$AK$12:$AK$13</definedName>
    <definedName name="T27_Protection" localSheetId="1">'[1]27'!$P$34:$S$36,'[1]27'!$B$22:$B$24,[0]!P1_T27_Protection,[0]!P2_T27_Protection,[0]!P3_T27_Protection</definedName>
    <definedName name="T27_Protection" localSheetId="0">'[1]27'!$P$34:$S$36,'[1]27'!$B$22:$B$24,[0]!P1_T27_Protection,[0]!P2_T27_Protection,[0]!P3_T27_Protection</definedName>
    <definedName name="T27_Protection" localSheetId="2">'[1]27'!$P$34:$S$36,'[1]27'!$B$22:$B$24,[0]!P1_T27_Protection,[0]!P2_T27_Protection,[0]!P3_T27_Protection</definedName>
    <definedName name="T27_Protection" localSheetId="3">'[1]27'!$P$34:$S$36,'[1]27'!$B$22:$B$24,[0]!P1_T27_Protection,[0]!P2_T27_Protection,[0]!P3_T27_Protection</definedName>
    <definedName name="T27_Protection" localSheetId="4">'[1]27'!$P$34:$S$36,'[1]27'!$B$22:$B$24,[0]!P1_T27_Protection,[0]!P2_T27_Protection,[0]!P3_T27_Protection</definedName>
    <definedName name="T27_Protection">'[1]27'!$P$34:$S$36,'[1]27'!$B$22:$B$24,P1_T27_Protection,P2_T27_Protection,P3_T27_Protection</definedName>
    <definedName name="T28.3?unit?РУБ.ГКАЛ" localSheetId="1">P1_T28.3?unit?РУБ.ГКАЛ,P2_T28.3?unit?РУБ.ГКАЛ</definedName>
    <definedName name="T28.3?unit?РУБ.ГКАЛ" localSheetId="0">P1_T28.3?unit?РУБ.ГКАЛ,P2_T28.3?unit?РУБ.ГКАЛ</definedName>
    <definedName name="T28.3?unit?РУБ.ГКАЛ" localSheetId="2">P1_T28.3?unit?РУБ.ГКАЛ,P2_T28.3?unit?РУБ.ГКАЛ</definedName>
    <definedName name="T28.3?unit?РУБ.ГКАЛ" localSheetId="3">P1_T28.3?unit?РУБ.ГКАЛ,P2_T28.3?unit?РУБ.ГКАЛ</definedName>
    <definedName name="T28.3?unit?РУБ.ГКАЛ" localSheetId="4">P1_T28.3?unit?РУБ.ГКАЛ,P2_T28.3?unit?РУБ.ГКАЛ</definedName>
    <definedName name="T28.3?unit?РУБ.ГКАЛ">P1_T28.3?unit?РУБ.ГКАЛ,P2_T28.3?unit?РУБ.ГКАЛ</definedName>
    <definedName name="T28?axis?R?ПЭ" localSheetId="1">[0]!P2_T28?axis?R?ПЭ,[0]!P3_T28?axis?R?ПЭ,[0]!P4_T28?axis?R?ПЭ,[0]!P5_T28?axis?R?ПЭ,апр23!P6_T28?axis?R?ПЭ</definedName>
    <definedName name="T28?axis?R?ПЭ" localSheetId="0">[0]!P2_T28?axis?R?ПЭ,[0]!P3_T28?axis?R?ПЭ,[0]!P4_T28?axis?R?ПЭ,[0]!P5_T28?axis?R?ПЭ,май23!P6_T28?axis?R?ПЭ</definedName>
    <definedName name="T28?axis?R?ПЭ" localSheetId="2">[0]!P2_T28?axis?R?ПЭ,[0]!P3_T28?axis?R?ПЭ,[0]!P4_T28?axis?R?ПЭ,[0]!P5_T28?axis?R?ПЭ,мар23!P6_T28?axis?R?ПЭ</definedName>
    <definedName name="T28?axis?R?ПЭ" localSheetId="3">[0]!P2_T28?axis?R?ПЭ,[0]!P3_T28?axis?R?ПЭ,[0]!P4_T28?axis?R?ПЭ,[0]!P5_T28?axis?R?ПЭ,фев23!P6_T28?axis?R?ПЭ</definedName>
    <definedName name="T28?axis?R?ПЭ" localSheetId="4">[0]!P2_T28?axis?R?ПЭ,[0]!P3_T28?axis?R?ПЭ,[0]!P4_T28?axis?R?ПЭ,[0]!P5_T28?axis?R?ПЭ,янв23!P6_T28?axis?R?ПЭ</definedName>
    <definedName name="T28?axis?R?ПЭ">P2_T28?axis?R?ПЭ,P3_T28?axis?R?ПЭ,P4_T28?axis?R?ПЭ,P5_T28?axis?R?ПЭ,P6_T28?axis?R?ПЭ</definedName>
    <definedName name="T28?axis?R?ПЭ?" localSheetId="1">[0]!P2_T28?axis?R?ПЭ?,[0]!P3_T28?axis?R?ПЭ?,[0]!P4_T28?axis?R?ПЭ?,[0]!P5_T28?axis?R?ПЭ?,апр23!P6_T28?axis?R?ПЭ?</definedName>
    <definedName name="T28?axis?R?ПЭ?" localSheetId="0">[0]!P2_T28?axis?R?ПЭ?,[0]!P3_T28?axis?R?ПЭ?,[0]!P4_T28?axis?R?ПЭ?,[0]!P5_T28?axis?R?ПЭ?,май23!P6_T28?axis?R?ПЭ?</definedName>
    <definedName name="T28?axis?R?ПЭ?" localSheetId="2">[0]!P2_T28?axis?R?ПЭ?,[0]!P3_T28?axis?R?ПЭ?,[0]!P4_T28?axis?R?ПЭ?,[0]!P5_T28?axis?R?ПЭ?,мар23!P6_T28?axis?R?ПЭ?</definedName>
    <definedName name="T28?axis?R?ПЭ?" localSheetId="3">[0]!P2_T28?axis?R?ПЭ?,[0]!P3_T28?axis?R?ПЭ?,[0]!P4_T28?axis?R?ПЭ?,[0]!P5_T28?axis?R?ПЭ?,фев23!P6_T28?axis?R?ПЭ?</definedName>
    <definedName name="T28?axis?R?ПЭ?" localSheetId="4">[0]!P2_T28?axis?R?ПЭ?,[0]!P3_T28?axis?R?ПЭ?,[0]!P4_T28?axis?R?ПЭ?,[0]!P5_T28?axis?R?ПЭ?,янв23!P6_T28?axis?R?ПЭ?</definedName>
    <definedName name="T28?axis?R?ПЭ?">P2_T28?axis?R?ПЭ?,P3_T28?axis?R?ПЭ?,P4_T28?axis?R?ПЭ?,P5_T28?axis?R?ПЭ?,P6_T28?axis?R?ПЭ?</definedName>
    <definedName name="T28?Data" localSheetId="1">'[1]28'!$D$190:$E$213,'[1]28'!$G$164:$H$187,'[1]28'!$D$164:$E$187,'[1]28'!$D$138:$I$161,'[1]28'!$D$8:$I$109,'[1]28'!$D$112:$I$135,[0]!P1_T28?Data</definedName>
    <definedName name="T28?Data" localSheetId="0">'[1]28'!$D$190:$E$213,'[1]28'!$G$164:$H$187,'[1]28'!$D$164:$E$187,'[1]28'!$D$138:$I$161,'[1]28'!$D$8:$I$109,'[1]28'!$D$112:$I$135,[0]!P1_T28?Data</definedName>
    <definedName name="T28?Data" localSheetId="2">'[1]28'!$D$190:$E$213,'[1]28'!$G$164:$H$187,'[1]28'!$D$164:$E$187,'[1]28'!$D$138:$I$161,'[1]28'!$D$8:$I$109,'[1]28'!$D$112:$I$135,[0]!P1_T28?Data</definedName>
    <definedName name="T28?Data" localSheetId="3">'[1]28'!$D$190:$E$213,'[1]28'!$G$164:$H$187,'[1]28'!$D$164:$E$187,'[1]28'!$D$138:$I$161,'[1]28'!$D$8:$I$109,'[1]28'!$D$112:$I$135,[0]!P1_T28?Data</definedName>
    <definedName name="T28?Data" localSheetId="4">'[1]28'!$D$190:$E$213,'[1]28'!$G$164:$H$187,'[1]28'!$D$164:$E$187,'[1]28'!$D$138:$I$161,'[1]28'!$D$8:$I$109,'[1]28'!$D$112:$I$135,[0]!P1_T28?Data</definedName>
    <definedName name="T28?Data">'[1]28'!$D$190:$E$213,'[1]28'!$G$164:$H$187,'[1]28'!$D$164:$E$187,'[1]28'!$D$138:$I$161,'[1]28'!$D$8:$I$109,'[1]28'!$D$112:$I$135,P1_T28?Data</definedName>
    <definedName name="T28?item_ext?ВСЕГО">'[1]28'!$I$8:$I$292,'[1]28'!$F$8:$F$292</definedName>
    <definedName name="T28?item_ext?ТЭ">'[1]28'!$E$8:$E$292,'[1]28'!$H$8:$H$292</definedName>
    <definedName name="T28?item_ext?ЭЭ">'[1]28'!$D$8:$D$292,'[1]28'!$G$8:$G$292</definedName>
    <definedName name="T28?L1.1.x">'[1]28'!$D$16:$I$18,'[1]28'!$D$11:$I$13</definedName>
    <definedName name="T28?L10.1.x">'[1]28'!$D$250:$I$252,'[1]28'!$D$245:$I$247</definedName>
    <definedName name="T28?L11.1.x">'[1]28'!$D$276:$I$278,'[1]28'!$D$271:$I$273</definedName>
    <definedName name="T28?L2.1.x">'[1]28'!$D$42:$I$44,'[1]28'!$D$37:$I$39</definedName>
    <definedName name="T28?L3.1.x">'[1]28'!$D$68:$I$70,'[1]28'!$D$63:$I$65</definedName>
    <definedName name="T28?L4.1.x">'[1]28'!$D$94:$I$96,'[1]28'!$D$89:$I$91</definedName>
    <definedName name="T28?L5.1.x">'[1]28'!$D$120:$I$122,'[1]28'!$D$115:$I$117</definedName>
    <definedName name="T28?L6.1.x">'[1]28'!$D$146:$I$148,'[1]28'!$D$141:$I$143</definedName>
    <definedName name="T28?L7.1.x">'[1]28'!$D$172:$I$174,'[1]28'!$D$167:$I$169</definedName>
    <definedName name="T28?L8.1.x">'[1]28'!$D$198:$I$200,'[1]28'!$D$193:$I$195</definedName>
    <definedName name="T28?L9.1.x">'[1]28'!$D$224:$I$226,'[1]28'!$D$219:$I$221</definedName>
    <definedName name="T28?unit?ГКАЛЧ">'[1]28'!$H$164:$H$187,'[1]28'!$E$164:$E$187</definedName>
    <definedName name="T28?unit?МКВТЧ">'[1]28'!$G$190:$G$213,'[1]28'!$D$190:$D$213</definedName>
    <definedName name="T28?unit?РУБ.ГКАЛ">'[1]28'!$E$216:$E$239,'[1]28'!$E$268:$E$292,'[1]28'!$H$268:$H$292,'[1]28'!$H$216:$H$239</definedName>
    <definedName name="T28?unit?РУБ.ГКАЛЧ.МЕС">'[1]28'!$H$242:$H$265,'[1]28'!$E$242:$E$265</definedName>
    <definedName name="T28?unit?РУБ.ТКВТ.МЕС">'[1]28'!$G$242:$G$265,'[1]28'!$D$242:$D$265</definedName>
    <definedName name="T28?unit?РУБ.ТКВТЧ">'[1]28'!$G$216:$G$239,'[1]28'!$D$268:$D$292,'[1]28'!$G$268:$G$292,'[1]28'!$D$216:$D$239</definedName>
    <definedName name="T28?unit?ТГКАЛ">'[1]28'!$H$190:$H$213,'[1]28'!$E$190:$E$213</definedName>
    <definedName name="T28?unit?ТКВТ">'[1]28'!$G$164:$G$187,'[1]28'!$D$164:$D$187</definedName>
    <definedName name="T28?unit?ТРУБ">'[1]28'!$D$138:$I$161,'[1]28'!$D$8:$I$109</definedName>
    <definedName name="T28_Protection" localSheetId="1">[0]!P9_T28_Protection,[0]!P10_T28_Protection,[0]!P11_T28_Protection,апр23!P12_T28_Protection</definedName>
    <definedName name="T28_Protection" localSheetId="0">[0]!P9_T28_Protection,[0]!P10_T28_Protection,[0]!P11_T28_Protection,май23!P12_T28_Protection</definedName>
    <definedName name="T28_Protection" localSheetId="2">[0]!P9_T28_Protection,[0]!P10_T28_Protection,[0]!P11_T28_Protection,мар23!P12_T28_Protection</definedName>
    <definedName name="T28_Protection" localSheetId="3">[0]!P9_T28_Protection,[0]!P10_T28_Protection,[0]!P11_T28_Protection,фев23!P12_T28_Protection</definedName>
    <definedName name="T28_Protection" localSheetId="4">[0]!P9_T28_Protection,[0]!P10_T28_Protection,[0]!P11_T28_Protection,янв23!P12_T28_Protection</definedName>
    <definedName name="T28_Protection">P9_T28_Protection,P10_T28_Protection,P11_T28_Protection,P12_T28_Protection</definedName>
    <definedName name="T29?item_ext?1СТ" localSheetId="1">P1_T29?item_ext?1СТ</definedName>
    <definedName name="T29?item_ext?1СТ" localSheetId="0">P1_T29?item_ext?1СТ</definedName>
    <definedName name="T29?item_ext?1СТ" localSheetId="2">P1_T29?item_ext?1СТ</definedName>
    <definedName name="T29?item_ext?1СТ" localSheetId="3">P1_T29?item_ext?1СТ</definedName>
    <definedName name="T29?item_ext?1СТ" localSheetId="4">P1_T29?item_ext?1СТ</definedName>
    <definedName name="T29?item_ext?1СТ">P1_T29?item_ext?1СТ</definedName>
    <definedName name="T29?item_ext?2СТ.М" localSheetId="1">P1_T29?item_ext?2СТ.М</definedName>
    <definedName name="T29?item_ext?2СТ.М" localSheetId="0">P1_T29?item_ext?2СТ.М</definedName>
    <definedName name="T29?item_ext?2СТ.М" localSheetId="2">P1_T29?item_ext?2СТ.М</definedName>
    <definedName name="T29?item_ext?2СТ.М" localSheetId="3">P1_T29?item_ext?2СТ.М</definedName>
    <definedName name="T29?item_ext?2СТ.М" localSheetId="4">P1_T29?item_ext?2СТ.М</definedName>
    <definedName name="T29?item_ext?2СТ.М">P1_T29?item_ext?2СТ.М</definedName>
    <definedName name="T29?item_ext?2СТ.Э" localSheetId="1">P1_T29?item_ext?2СТ.Э</definedName>
    <definedName name="T29?item_ext?2СТ.Э" localSheetId="0">P1_T29?item_ext?2СТ.Э</definedName>
    <definedName name="T29?item_ext?2СТ.Э" localSheetId="2">P1_T29?item_ext?2СТ.Э</definedName>
    <definedName name="T29?item_ext?2СТ.Э" localSheetId="3">P1_T29?item_ext?2СТ.Э</definedName>
    <definedName name="T29?item_ext?2СТ.Э" localSheetId="4">P1_T29?item_ext?2СТ.Э</definedName>
    <definedName name="T29?item_ext?2СТ.Э">P1_T29?item_ext?2СТ.Э</definedName>
    <definedName name="T29?L10" localSheetId="1">P1_T29?L10</definedName>
    <definedName name="T29?L10" localSheetId="0">P1_T29?L10</definedName>
    <definedName name="T29?L10" localSheetId="2">P1_T29?L10</definedName>
    <definedName name="T29?L10" localSheetId="3">P1_T29?L10</definedName>
    <definedName name="T29?L10" localSheetId="4">P1_T29?L10</definedName>
    <definedName name="T29?L10">P1_T29?L10</definedName>
    <definedName name="T4_Protect" localSheetId="1">'[3]4'!$AA$24:$AD$28,'[3]4'!$G$11:$J$17,[0]!P1_T4_Protect,[0]!P2_T4_Protect</definedName>
    <definedName name="T4_Protect" localSheetId="0">'[3]4'!$AA$24:$AD$28,'[3]4'!$G$11:$J$17,[0]!P1_T4_Protect,[0]!P2_T4_Protect</definedName>
    <definedName name="T4_Protect" localSheetId="2">'[3]4'!$AA$24:$AD$28,'[3]4'!$G$11:$J$17,[0]!P1_T4_Protect,[0]!P2_T4_Protect</definedName>
    <definedName name="T4_Protect" localSheetId="3">'[3]4'!$AA$24:$AD$28,'[3]4'!$G$11:$J$17,[0]!P1_T4_Protect,[0]!P2_T4_Protect</definedName>
    <definedName name="T4_Protect" localSheetId="4">'[3]4'!$AA$24:$AD$28,'[3]4'!$G$11:$J$17,[0]!P1_T4_Protect,[0]!P2_T4_Protect</definedName>
    <definedName name="T4_Protect">'[3]4'!$AA$24:$AD$28,'[3]4'!$G$11:$J$17,P1_T4_Protect,P2_T4_Protect</definedName>
    <definedName name="T6_Protect" localSheetId="1">'[3]6'!$B$28:$B$37,'[3]6'!$D$28:$H$37,'[3]6'!$J$28:$N$37,'[3]6'!$D$39:$H$41,'[3]6'!$J$39:$N$41,'[3]6'!$B$46:$B$55,[0]!P1_T6_Protect</definedName>
    <definedName name="T6_Protect" localSheetId="0">'[3]6'!$B$28:$B$37,'[3]6'!$D$28:$H$37,'[3]6'!$J$28:$N$37,'[3]6'!$D$39:$H$41,'[3]6'!$J$39:$N$41,'[3]6'!$B$46:$B$55,[0]!P1_T6_Protect</definedName>
    <definedName name="T6_Protect" localSheetId="2">'[3]6'!$B$28:$B$37,'[3]6'!$D$28:$H$37,'[3]6'!$J$28:$N$37,'[3]6'!$D$39:$H$41,'[3]6'!$J$39:$N$41,'[3]6'!$B$46:$B$55,[0]!P1_T6_Protect</definedName>
    <definedName name="T6_Protect" localSheetId="3">'[3]6'!$B$28:$B$37,'[3]6'!$D$28:$H$37,'[3]6'!$J$28:$N$37,'[3]6'!$D$39:$H$41,'[3]6'!$J$39:$N$41,'[3]6'!$B$46:$B$55,[0]!P1_T6_Protect</definedName>
    <definedName name="T6_Protect" localSheetId="4">'[3]6'!$B$28:$B$37,'[3]6'!$D$28:$H$37,'[3]6'!$J$28:$N$37,'[3]6'!$D$39:$H$41,'[3]6'!$J$39:$N$41,'[3]6'!$B$46:$B$55,[0]!P1_T6_Protect</definedName>
    <definedName name="T6_Protect">'[3]6'!$B$28:$B$37,'[3]6'!$D$28:$H$37,'[3]6'!$J$28:$N$37,'[3]6'!$D$39:$H$41,'[3]6'!$J$39:$N$41,'[3]6'!$B$46:$B$55,P1_T6_Protect</definedName>
    <definedName name="T7?Data">#N/A</definedName>
    <definedName name="TP2.1_Protect">[3]P2.1!$F$28:$G$37,[3]P2.1!$F$40:$G$43,[3]P2.1!$F$7:$G$26</definedName>
    <definedName name="база_план" localSheetId="1">#REF!</definedName>
    <definedName name="база_план" localSheetId="0">#REF!</definedName>
    <definedName name="база_план" localSheetId="2">#REF!</definedName>
    <definedName name="база_план" localSheetId="3">#REF!</definedName>
    <definedName name="база_план">#REF!</definedName>
    <definedName name="база_факт" localSheetId="1">#REF!</definedName>
    <definedName name="база_факт" localSheetId="0">#REF!</definedName>
    <definedName name="база_факт" localSheetId="2">#REF!</definedName>
    <definedName name="база_факт" localSheetId="3">#REF!</definedName>
    <definedName name="база_факт">#REF!</definedName>
    <definedName name="БазовыйПериод">[5]Заголовок!$B$15</definedName>
    <definedName name="в23ё" localSheetId="1">апр23!в23ё</definedName>
    <definedName name="в23ё" localSheetId="0">май23!в23ё</definedName>
    <definedName name="в23ё" localSheetId="2">мар23!в23ё</definedName>
    <definedName name="в23ё" localSheetId="3">фев23!в23ё</definedName>
    <definedName name="в23ё" localSheetId="4">янв23!в23ё</definedName>
    <definedName name="в23ё">[0]!в23ё</definedName>
    <definedName name="вв" localSheetId="1">апр23!вв</definedName>
    <definedName name="вв" localSheetId="0">май23!вв</definedName>
    <definedName name="вв" localSheetId="2">мар23!вв</definedName>
    <definedName name="вв" localSheetId="3">фев23!вв</definedName>
    <definedName name="вв" localSheetId="4">янв23!вв</definedName>
    <definedName name="вв">[0]!вв</definedName>
    <definedName name="второй" localSheetId="1">#REF!</definedName>
    <definedName name="второй" localSheetId="0">#REF!</definedName>
    <definedName name="второй" localSheetId="2">#REF!</definedName>
    <definedName name="второй" localSheetId="3">#REF!</definedName>
    <definedName name="второй">#REF!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3">#REF!,#REF!,#REF!,#REF!,[0]!P1_ДиапазонЗащиты,[0]!P2_ДиапазонЗащиты,[0]!P3_ДиапазонЗащиты,[0]!P4_ДиапазонЗащиты</definedName>
    <definedName name="ДиапазонЗащиты" localSheetId="4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жж" localSheetId="1">апр23!жж</definedName>
    <definedName name="жж" localSheetId="0">май23!жж</definedName>
    <definedName name="жж" localSheetId="2">мар23!жж</definedName>
    <definedName name="жж" localSheetId="3">фев23!жж</definedName>
    <definedName name="жж" localSheetId="4">янв23!жж</definedName>
    <definedName name="жж">[0]!жж</definedName>
    <definedName name="исполн" localSheetId="1">#REF!</definedName>
    <definedName name="исполн" localSheetId="0">#REF!</definedName>
    <definedName name="исполн" localSheetId="2">#REF!</definedName>
    <definedName name="исполн" localSheetId="3">#REF!</definedName>
    <definedName name="исполн">#REF!</definedName>
    <definedName name="исполн_сбыт" localSheetId="1">#REF!</definedName>
    <definedName name="исполн_сбыт" localSheetId="0">#REF!</definedName>
    <definedName name="исполн_сбыт" localSheetId="2">#REF!</definedName>
    <definedName name="исполн_сбыт" localSheetId="3">#REF!</definedName>
    <definedName name="исполн_сбыт">#REF!</definedName>
    <definedName name="й" localSheetId="1">апр23!й</definedName>
    <definedName name="й" localSheetId="0">май23!й</definedName>
    <definedName name="й" localSheetId="2">мар23!й</definedName>
    <definedName name="й" localSheetId="3">фев23!й</definedName>
    <definedName name="й" localSheetId="4">янв23!й</definedName>
    <definedName name="й">[0]!й</definedName>
    <definedName name="йй" localSheetId="1">апр23!йй</definedName>
    <definedName name="йй" localSheetId="0">май23!йй</definedName>
    <definedName name="йй" localSheetId="2">мар23!йй</definedName>
    <definedName name="йй" localSheetId="3">фев23!йй</definedName>
    <definedName name="йй" localSheetId="4">янв23!йй</definedName>
    <definedName name="йй">[0]!йй</definedName>
    <definedName name="ке" localSheetId="1">апр23!ке</definedName>
    <definedName name="ке" localSheetId="0">май23!ке</definedName>
    <definedName name="ке" localSheetId="2">мар23!ке</definedName>
    <definedName name="ке" localSheetId="3">фев23!ке</definedName>
    <definedName name="ке" localSheetId="4">янв23!ке</definedName>
    <definedName name="ке">[0]!ке</definedName>
    <definedName name="ла" localSheetId="1">апр23!ла</definedName>
    <definedName name="ла" localSheetId="0">май23!ла</definedName>
    <definedName name="ла" localSheetId="2">мар23!ла</definedName>
    <definedName name="ла" localSheetId="3">фев23!ла</definedName>
    <definedName name="ла" localSheetId="4">янв23!ла</definedName>
    <definedName name="ла">[0]!ла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са" localSheetId="1">апр23!мса</definedName>
    <definedName name="мса" localSheetId="0">май23!мса</definedName>
    <definedName name="мса" localSheetId="2">мар23!мса</definedName>
    <definedName name="мса" localSheetId="3">фев23!мса</definedName>
    <definedName name="мса" localSheetId="4">янв23!мса</definedName>
    <definedName name="мса">[0]!мса</definedName>
    <definedName name="мым" localSheetId="1">апр23!мым</definedName>
    <definedName name="мым" localSheetId="0">май23!мым</definedName>
    <definedName name="мым" localSheetId="2">мар23!мым</definedName>
    <definedName name="мым" localSheetId="3">фев23!мым</definedName>
    <definedName name="мым" localSheetId="4">янв23!мым</definedName>
    <definedName name="мым">[0]!мым</definedName>
    <definedName name="наименование_ГП" localSheetId="1">#REF!</definedName>
    <definedName name="наименование_ГП" localSheetId="0">#REF!</definedName>
    <definedName name="наименование_ГП" localSheetId="2">#REF!</definedName>
    <definedName name="наименование_ГП" localSheetId="3">#REF!</definedName>
    <definedName name="наименование_ГП">#REF!</definedName>
    <definedName name="НСРФ">[6]Регионы!$A$2:$A$88</definedName>
    <definedName name="ооо" localSheetId="1">апр23!ооо</definedName>
    <definedName name="ооо" localSheetId="0">май23!ооо</definedName>
    <definedName name="ооо" localSheetId="2">мар23!ооо</definedName>
    <definedName name="ооо" localSheetId="3">фев23!ооо</definedName>
    <definedName name="ооо" localSheetId="4">янв23!ооо</definedName>
    <definedName name="ооо">[0]!ооо</definedName>
    <definedName name="организация" localSheetId="1">#REF!</definedName>
    <definedName name="организация" localSheetId="0">#REF!</definedName>
    <definedName name="организация" localSheetId="2">#REF!</definedName>
    <definedName name="организация" localSheetId="3">#REF!</definedName>
    <definedName name="организация">#REF!</definedName>
    <definedName name="организация_сбыт" localSheetId="1">#REF!</definedName>
    <definedName name="организация_сбыт" localSheetId="0">#REF!</definedName>
    <definedName name="организация_сбыт" localSheetId="2">#REF!</definedName>
    <definedName name="организация_сбыт" localSheetId="3">#REF!</definedName>
    <definedName name="организация_сбыт">#REF!</definedName>
    <definedName name="первый" localSheetId="1">#REF!</definedName>
    <definedName name="первый" localSheetId="0">#REF!</definedName>
    <definedName name="первый" localSheetId="2">#REF!</definedName>
    <definedName name="первый" localSheetId="3">#REF!</definedName>
    <definedName name="первый">#REF!</definedName>
    <definedName name="ПериодРегулирования">[5]Заголовок!$B$14</definedName>
    <definedName name="Периоды_18_2" localSheetId="1">'[3]18.2'!#REF!</definedName>
    <definedName name="Периоды_18_2" localSheetId="0">'[3]18.2'!#REF!</definedName>
    <definedName name="Периоды_18_2" localSheetId="2">'[3]18.2'!#REF!</definedName>
    <definedName name="Периоды_18_2" localSheetId="3">'[3]18.2'!#REF!</definedName>
    <definedName name="Периоды_18_2" localSheetId="4">'[3]18.2'!#REF!</definedName>
    <definedName name="Периоды_18_2">'[3]18.2'!#REF!</definedName>
    <definedName name="план">[7]осн!$B$5</definedName>
    <definedName name="ПоследнийГод">[5]Заголовок!$B$16</definedName>
    <definedName name="признак" localSheetId="1">#REF!</definedName>
    <definedName name="признак" localSheetId="0">#REF!</definedName>
    <definedName name="признак" localSheetId="2">#REF!</definedName>
    <definedName name="признак" localSheetId="3">#REF!</definedName>
    <definedName name="признак">#REF!</definedName>
    <definedName name="ррррр" localSheetId="1">апр23!ррррр</definedName>
    <definedName name="ррррр" localSheetId="0">май23!ррррр</definedName>
    <definedName name="ррррр" localSheetId="2">мар23!ррррр</definedName>
    <definedName name="ррррр" localSheetId="3">фев23!ррррр</definedName>
    <definedName name="ррррр" localSheetId="4">янв23!ррррр</definedName>
    <definedName name="ррррр">[0]!ррррр</definedName>
    <definedName name="руков" localSheetId="1">#REF!</definedName>
    <definedName name="руков" localSheetId="0">#REF!</definedName>
    <definedName name="руков" localSheetId="2">#REF!</definedName>
    <definedName name="руков" localSheetId="3">#REF!</definedName>
    <definedName name="руков">#REF!</definedName>
    <definedName name="руков_сбыт" localSheetId="1">#REF!</definedName>
    <definedName name="руков_сбыт" localSheetId="0">#REF!</definedName>
    <definedName name="руков_сбыт" localSheetId="2">#REF!</definedName>
    <definedName name="руков_сбыт" localSheetId="3">#REF!</definedName>
    <definedName name="руков_сбыт">#REF!</definedName>
    <definedName name="с" localSheetId="1">апр23!с</definedName>
    <definedName name="с" localSheetId="0">май23!с</definedName>
    <definedName name="с" localSheetId="2">мар23!с</definedName>
    <definedName name="с" localSheetId="3">фев23!с</definedName>
    <definedName name="с" localSheetId="4">янв23!с</definedName>
    <definedName name="с">[0]!с</definedName>
    <definedName name="сс" localSheetId="1">апр23!сс</definedName>
    <definedName name="сс" localSheetId="0">май23!сс</definedName>
    <definedName name="сс" localSheetId="2">мар23!сс</definedName>
    <definedName name="сс" localSheetId="3">фев23!сс</definedName>
    <definedName name="сс" localSheetId="4">янв23!сс</definedName>
    <definedName name="сс">[0]!сс</definedName>
    <definedName name="сссс" localSheetId="1">апр23!сссс</definedName>
    <definedName name="сссс" localSheetId="0">май23!сссс</definedName>
    <definedName name="сссс" localSheetId="2">мар23!сссс</definedName>
    <definedName name="сссс" localSheetId="3">фев23!сссс</definedName>
    <definedName name="сссс" localSheetId="4">янв23!сссс</definedName>
    <definedName name="сссс">[0]!сссс</definedName>
    <definedName name="ссы" localSheetId="1">апр23!ссы</definedName>
    <definedName name="ссы" localSheetId="0">май23!ссы</definedName>
    <definedName name="ссы" localSheetId="2">мар23!ссы</definedName>
    <definedName name="ссы" localSheetId="3">фев23!ссы</definedName>
    <definedName name="ссы" localSheetId="4">янв23!ссы</definedName>
    <definedName name="ссы">[0]!ссы</definedName>
    <definedName name="ссы2" localSheetId="1">апр23!ссы2</definedName>
    <definedName name="ссы2" localSheetId="0">май23!ссы2</definedName>
    <definedName name="ссы2" localSheetId="2">мар23!ссы2</definedName>
    <definedName name="ссы2" localSheetId="3">фев23!ссы2</definedName>
    <definedName name="ссы2" localSheetId="4">янв23!ссы2</definedName>
    <definedName name="ссы2">[0]!ссы2</definedName>
    <definedName name="СтМощн">'[8]свод ТЭСК+ТОСК'!$D$5</definedName>
    <definedName name="СтМощнГод">'[8]свод ТЭСК+ТОСК'!$F$5</definedName>
    <definedName name="ТВрег" localSheetId="1">#REF!</definedName>
    <definedName name="ТВрег" localSheetId="0">#REF!</definedName>
    <definedName name="ТВрег" localSheetId="2">#REF!</definedName>
    <definedName name="ТВрег" localSheetId="3">#REF!</definedName>
    <definedName name="ТВрег">#REF!</definedName>
    <definedName name="тек_ожид" localSheetId="1">#REF!</definedName>
    <definedName name="тек_ожид" localSheetId="0">#REF!</definedName>
    <definedName name="тек_ожид" localSheetId="2">#REF!</definedName>
    <definedName name="тек_ожид" localSheetId="3">#REF!</definedName>
    <definedName name="тек_ожид">#REF!</definedName>
    <definedName name="тек_план" localSheetId="1">#REF!</definedName>
    <definedName name="тек_план" localSheetId="0">#REF!</definedName>
    <definedName name="тек_план" localSheetId="2">#REF!</definedName>
    <definedName name="тек_план" localSheetId="3">#REF!</definedName>
    <definedName name="тек_план">#REF!</definedName>
    <definedName name="текущий">[7]осн!$B$6</definedName>
    <definedName name="титттить" localSheetId="1">апр23!титттить</definedName>
    <definedName name="титттить" localSheetId="0">май23!титттить</definedName>
    <definedName name="титттить" localSheetId="2">мар23!титттить</definedName>
    <definedName name="титттить" localSheetId="3">фев23!титттить</definedName>
    <definedName name="титттить" localSheetId="4">янв23!титттить</definedName>
    <definedName name="титттить">[0]!титттить</definedName>
    <definedName name="третий" localSheetId="1">#REF!</definedName>
    <definedName name="третий" localSheetId="0">#REF!</definedName>
    <definedName name="третий" localSheetId="2">#REF!</definedName>
    <definedName name="третий" localSheetId="3">#REF!</definedName>
    <definedName name="третий">#REF!</definedName>
    <definedName name="у" localSheetId="1">апр23!у</definedName>
    <definedName name="у" localSheetId="0">май23!у</definedName>
    <definedName name="у" localSheetId="2">мар23!у</definedName>
    <definedName name="у" localSheetId="3">фев23!у</definedName>
    <definedName name="у" localSheetId="4">янв23!у</definedName>
    <definedName name="у">[0]!у</definedName>
    <definedName name="фио_исп" localSheetId="1">#REF!</definedName>
    <definedName name="фио_исп" localSheetId="0">#REF!</definedName>
    <definedName name="фио_исп" localSheetId="2">#REF!</definedName>
    <definedName name="фио_исп" localSheetId="3">#REF!</definedName>
    <definedName name="фио_исп">#REF!</definedName>
    <definedName name="фио_исп_сбыт" localSheetId="1">#REF!</definedName>
    <definedName name="фио_исп_сбыт" localSheetId="0">#REF!</definedName>
    <definedName name="фио_исп_сбыт" localSheetId="2">#REF!</definedName>
    <definedName name="фио_исп_сбыт" localSheetId="3">#REF!</definedName>
    <definedName name="фио_исп_сбыт">#REF!</definedName>
    <definedName name="фио_рук" localSheetId="1">#REF!</definedName>
    <definedName name="фио_рук" localSheetId="0">#REF!</definedName>
    <definedName name="фио_рук" localSheetId="2">#REF!</definedName>
    <definedName name="фио_рук" localSheetId="3">#REF!</definedName>
    <definedName name="фио_рук">#REF!</definedName>
    <definedName name="фио_рук_сбыт" localSheetId="1">#REF!</definedName>
    <definedName name="фио_рук_сбыт" localSheetId="0">#REF!</definedName>
    <definedName name="фио_рук_сбыт" localSheetId="2">#REF!</definedName>
    <definedName name="фио_рук_сбыт" localSheetId="3">#REF!</definedName>
    <definedName name="фио_рук_сбыт">#REF!</definedName>
    <definedName name="ц" localSheetId="1">апр23!ц</definedName>
    <definedName name="ц" localSheetId="0">май23!ц</definedName>
    <definedName name="ц" localSheetId="2">мар23!ц</definedName>
    <definedName name="ц" localSheetId="3">фев23!ц</definedName>
    <definedName name="ц" localSheetId="4">янв23!ц</definedName>
    <definedName name="ц">[0]!ц</definedName>
    <definedName name="цу" localSheetId="1">апр23!цу</definedName>
    <definedName name="цу" localSheetId="0">май23!цу</definedName>
    <definedName name="цу" localSheetId="2">мар23!цу</definedName>
    <definedName name="цу" localSheetId="3">фев23!цу</definedName>
    <definedName name="цу" localSheetId="4">янв23!цу</definedName>
    <definedName name="цу">[0]!цу</definedName>
    <definedName name="четвертый" localSheetId="1">#REF!</definedName>
    <definedName name="четвертый" localSheetId="0">#REF!</definedName>
    <definedName name="четвертый" localSheetId="2">#REF!</definedName>
    <definedName name="четвертый" localSheetId="3">#REF!</definedName>
    <definedName name="четвертый">#REF!</definedName>
    <definedName name="ыв" localSheetId="1">апр23!ыв</definedName>
    <definedName name="ыв" localSheetId="0">май23!ыв</definedName>
    <definedName name="ыв" localSheetId="2">мар23!ыв</definedName>
    <definedName name="ыв" localSheetId="3">фев23!ыв</definedName>
    <definedName name="ыв" localSheetId="4">янв23!ыв</definedName>
    <definedName name="ыв">[0]!ыв</definedName>
    <definedName name="ыыыы" localSheetId="1">апр23!ыыыы</definedName>
    <definedName name="ыыыы" localSheetId="0">май23!ыыыы</definedName>
    <definedName name="ыыыы" localSheetId="2">мар23!ыыыы</definedName>
    <definedName name="ыыыы" localSheetId="3">фев23!ыыыы</definedName>
    <definedName name="ыыыы" localSheetId="4">янв23!ыыыы</definedName>
    <definedName name="ыыыы">[0]!ыыыы</definedName>
  </definedNames>
  <calcPr calcId="145621"/>
  <fileRecoveryPr repairLoad="1"/>
</workbook>
</file>

<file path=xl/calcChain.xml><?xml version="1.0" encoding="utf-8"?>
<calcChain xmlns="http://schemas.openxmlformats.org/spreadsheetml/2006/main">
  <c r="I65" i="5" l="1"/>
  <c r="I64" i="5"/>
  <c r="I63" i="5"/>
  <c r="I62" i="5"/>
  <c r="I61" i="5"/>
  <c r="I60" i="5"/>
  <c r="H59" i="5"/>
  <c r="G59" i="5"/>
  <c r="F59" i="5"/>
  <c r="E59" i="5"/>
  <c r="D59" i="5"/>
  <c r="C59" i="5"/>
  <c r="B59" i="5"/>
  <c r="J50" i="5"/>
  <c r="J49" i="5"/>
  <c r="J48" i="5"/>
  <c r="J47" i="5"/>
  <c r="J46" i="5"/>
  <c r="J45" i="5"/>
  <c r="I44" i="5"/>
  <c r="H44" i="5"/>
  <c r="G44" i="5"/>
  <c r="F44" i="5"/>
  <c r="E44" i="5"/>
  <c r="D44" i="5"/>
  <c r="C44" i="5"/>
  <c r="B44" i="5"/>
  <c r="J43" i="5"/>
  <c r="J42" i="5"/>
  <c r="J41" i="5"/>
  <c r="J40" i="5"/>
  <c r="J39" i="5"/>
  <c r="J37" i="5" s="1"/>
  <c r="J38" i="5"/>
  <c r="I37" i="5"/>
  <c r="H37" i="5"/>
  <c r="G37" i="5"/>
  <c r="F37" i="5"/>
  <c r="E37" i="5"/>
  <c r="D37" i="5"/>
  <c r="C37" i="5"/>
  <c r="B37" i="5"/>
  <c r="J36" i="5"/>
  <c r="J35" i="5"/>
  <c r="J34" i="5"/>
  <c r="J33" i="5"/>
  <c r="J32" i="5"/>
  <c r="J30" i="5" s="1"/>
  <c r="J31" i="5"/>
  <c r="I30" i="5"/>
  <c r="H30" i="5"/>
  <c r="G30" i="5"/>
  <c r="F30" i="5"/>
  <c r="E30" i="5"/>
  <c r="D30" i="5"/>
  <c r="C30" i="5"/>
  <c r="B30" i="5"/>
  <c r="I29" i="5"/>
  <c r="H29" i="5"/>
  <c r="G29" i="5"/>
  <c r="F29" i="5"/>
  <c r="E29" i="5"/>
  <c r="D29" i="5"/>
  <c r="C29" i="5"/>
  <c r="B29" i="5"/>
  <c r="J29" i="5" s="1"/>
  <c r="I28" i="5"/>
  <c r="H28" i="5"/>
  <c r="G28" i="5"/>
  <c r="F28" i="5"/>
  <c r="E28" i="5"/>
  <c r="D28" i="5"/>
  <c r="C28" i="5"/>
  <c r="B28" i="5"/>
  <c r="I27" i="5"/>
  <c r="H27" i="5"/>
  <c r="G27" i="5"/>
  <c r="F27" i="5"/>
  <c r="E27" i="5"/>
  <c r="D27" i="5"/>
  <c r="C27" i="5"/>
  <c r="B27" i="5"/>
  <c r="I26" i="5"/>
  <c r="H26" i="5"/>
  <c r="G26" i="5"/>
  <c r="F26" i="5"/>
  <c r="E26" i="5"/>
  <c r="D26" i="5"/>
  <c r="C26" i="5"/>
  <c r="B26" i="5"/>
  <c r="I25" i="5"/>
  <c r="I23" i="5" s="1"/>
  <c r="H25" i="5"/>
  <c r="G25" i="5"/>
  <c r="F25" i="5"/>
  <c r="F23" i="5" s="1"/>
  <c r="E25" i="5"/>
  <c r="D25" i="5"/>
  <c r="C25" i="5"/>
  <c r="B25" i="5"/>
  <c r="I24" i="5"/>
  <c r="H24" i="5"/>
  <c r="G24" i="5"/>
  <c r="G23" i="5" s="1"/>
  <c r="F24" i="5"/>
  <c r="E24" i="5"/>
  <c r="D24" i="5"/>
  <c r="C24" i="5"/>
  <c r="B24" i="5"/>
  <c r="H23" i="5"/>
  <c r="I22" i="5"/>
  <c r="H22" i="5"/>
  <c r="G22" i="5"/>
  <c r="F22" i="5"/>
  <c r="E22" i="5"/>
  <c r="D22" i="5"/>
  <c r="C22" i="5"/>
  <c r="B22" i="5"/>
  <c r="J22" i="5" s="1"/>
  <c r="I21" i="5"/>
  <c r="H21" i="5"/>
  <c r="G21" i="5"/>
  <c r="F21" i="5"/>
  <c r="E21" i="5"/>
  <c r="D21" i="5"/>
  <c r="C21" i="5"/>
  <c r="B21" i="5"/>
  <c r="I20" i="5"/>
  <c r="H20" i="5"/>
  <c r="G20" i="5"/>
  <c r="F20" i="5"/>
  <c r="E20" i="5"/>
  <c r="D20" i="5"/>
  <c r="C20" i="5"/>
  <c r="B20" i="5"/>
  <c r="I19" i="5"/>
  <c r="H19" i="5"/>
  <c r="G19" i="5"/>
  <c r="F19" i="5"/>
  <c r="E19" i="5"/>
  <c r="D19" i="5"/>
  <c r="C19" i="5"/>
  <c r="B19" i="5"/>
  <c r="I18" i="5"/>
  <c r="H18" i="5"/>
  <c r="G18" i="5"/>
  <c r="G16" i="5" s="1"/>
  <c r="F18" i="5"/>
  <c r="E18" i="5"/>
  <c r="D18" i="5"/>
  <c r="C18" i="5"/>
  <c r="B18" i="5"/>
  <c r="I17" i="5"/>
  <c r="H17" i="5"/>
  <c r="G17" i="5"/>
  <c r="F17" i="5"/>
  <c r="E17" i="5"/>
  <c r="D17" i="5"/>
  <c r="C17" i="5"/>
  <c r="B17" i="5"/>
  <c r="J17" i="5" s="1"/>
  <c r="J15" i="5"/>
  <c r="J14" i="5"/>
  <c r="J13" i="5"/>
  <c r="J12" i="5"/>
  <c r="J11" i="5"/>
  <c r="J10" i="5"/>
  <c r="I9" i="5"/>
  <c r="H9" i="5"/>
  <c r="G9" i="5"/>
  <c r="F9" i="5"/>
  <c r="E9" i="5"/>
  <c r="D9" i="5"/>
  <c r="C9" i="5"/>
  <c r="B9" i="5"/>
  <c r="J44" i="5" l="1"/>
  <c r="E16" i="5"/>
  <c r="B23" i="5"/>
  <c r="J25" i="5"/>
  <c r="J26" i="5"/>
  <c r="J27" i="5"/>
  <c r="J28" i="5"/>
  <c r="C23" i="5"/>
  <c r="D23" i="5"/>
  <c r="E23" i="5"/>
  <c r="J19" i="5"/>
  <c r="J20" i="5"/>
  <c r="C16" i="5"/>
  <c r="D16" i="5"/>
  <c r="F16" i="5"/>
  <c r="B16" i="5"/>
  <c r="H16" i="5"/>
  <c r="J9" i="5"/>
  <c r="I16" i="5"/>
  <c r="J18" i="5"/>
  <c r="I59" i="5"/>
  <c r="J24" i="5"/>
  <c r="J21" i="5"/>
  <c r="I65" i="4"/>
  <c r="I64" i="4"/>
  <c r="I63" i="4"/>
  <c r="I62" i="4"/>
  <c r="I61" i="4"/>
  <c r="I60" i="4"/>
  <c r="H59" i="4"/>
  <c r="G59" i="4"/>
  <c r="F59" i="4"/>
  <c r="E59" i="4"/>
  <c r="D59" i="4"/>
  <c r="C59" i="4"/>
  <c r="B59" i="4"/>
  <c r="J50" i="4"/>
  <c r="J49" i="4"/>
  <c r="J48" i="4"/>
  <c r="J47" i="4"/>
  <c r="J46" i="4"/>
  <c r="J45" i="4"/>
  <c r="I44" i="4"/>
  <c r="H44" i="4"/>
  <c r="G44" i="4"/>
  <c r="F44" i="4"/>
  <c r="E44" i="4"/>
  <c r="D44" i="4"/>
  <c r="C44" i="4"/>
  <c r="B44" i="4"/>
  <c r="J43" i="4"/>
  <c r="J42" i="4"/>
  <c r="J41" i="4"/>
  <c r="J40" i="4"/>
  <c r="J39" i="4"/>
  <c r="J38" i="4"/>
  <c r="I37" i="4"/>
  <c r="H37" i="4"/>
  <c r="G37" i="4"/>
  <c r="F37" i="4"/>
  <c r="E37" i="4"/>
  <c r="D37" i="4"/>
  <c r="C37" i="4"/>
  <c r="B37" i="4"/>
  <c r="J36" i="4"/>
  <c r="J35" i="4"/>
  <c r="J34" i="4"/>
  <c r="J33" i="4"/>
  <c r="J32" i="4"/>
  <c r="J31" i="4"/>
  <c r="I30" i="4"/>
  <c r="H30" i="4"/>
  <c r="G30" i="4"/>
  <c r="F30" i="4"/>
  <c r="E30" i="4"/>
  <c r="D30" i="4"/>
  <c r="C30" i="4"/>
  <c r="B30" i="4"/>
  <c r="I29" i="4"/>
  <c r="H29" i="4"/>
  <c r="H23" i="4" s="1"/>
  <c r="G29" i="4"/>
  <c r="F29" i="4"/>
  <c r="E29" i="4"/>
  <c r="D29" i="4"/>
  <c r="C29" i="4"/>
  <c r="B29" i="4"/>
  <c r="J29" i="4" s="1"/>
  <c r="I28" i="4"/>
  <c r="I23" i="4" s="1"/>
  <c r="H28" i="4"/>
  <c r="G28" i="4"/>
  <c r="F28" i="4"/>
  <c r="E28" i="4"/>
  <c r="D28" i="4"/>
  <c r="C28" i="4"/>
  <c r="B28" i="4"/>
  <c r="J28" i="4" s="1"/>
  <c r="I27" i="4"/>
  <c r="H27" i="4"/>
  <c r="G27" i="4"/>
  <c r="F27" i="4"/>
  <c r="E27" i="4"/>
  <c r="D27" i="4"/>
  <c r="C27" i="4"/>
  <c r="B27" i="4"/>
  <c r="J27" i="4" s="1"/>
  <c r="I26" i="4"/>
  <c r="H26" i="4"/>
  <c r="G26" i="4"/>
  <c r="F26" i="4"/>
  <c r="E26" i="4"/>
  <c r="D26" i="4"/>
  <c r="C26" i="4"/>
  <c r="B26" i="4"/>
  <c r="J26" i="4" s="1"/>
  <c r="I25" i="4"/>
  <c r="H25" i="4"/>
  <c r="G25" i="4"/>
  <c r="F25" i="4"/>
  <c r="E25" i="4"/>
  <c r="D25" i="4"/>
  <c r="C25" i="4"/>
  <c r="B25" i="4"/>
  <c r="I24" i="4"/>
  <c r="H24" i="4"/>
  <c r="G24" i="4"/>
  <c r="G23" i="4" s="1"/>
  <c r="F24" i="4"/>
  <c r="E24" i="4"/>
  <c r="E23" i="4" s="1"/>
  <c r="D24" i="4"/>
  <c r="C24" i="4"/>
  <c r="C23" i="4" s="1"/>
  <c r="B24" i="4"/>
  <c r="J24" i="4" s="1"/>
  <c r="F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20" i="4"/>
  <c r="H20" i="4"/>
  <c r="G20" i="4"/>
  <c r="F20" i="4"/>
  <c r="E20" i="4"/>
  <c r="D20" i="4"/>
  <c r="C20" i="4"/>
  <c r="B20" i="4"/>
  <c r="J20" i="4" s="1"/>
  <c r="I19" i="4"/>
  <c r="H19" i="4"/>
  <c r="G19" i="4"/>
  <c r="F19" i="4"/>
  <c r="E19" i="4"/>
  <c r="D19" i="4"/>
  <c r="C19" i="4"/>
  <c r="B19" i="4"/>
  <c r="I18" i="4"/>
  <c r="H18" i="4"/>
  <c r="G18" i="4"/>
  <c r="F18" i="4"/>
  <c r="F16" i="4" s="1"/>
  <c r="E18" i="4"/>
  <c r="D18" i="4"/>
  <c r="C18" i="4"/>
  <c r="B18" i="4"/>
  <c r="I17" i="4"/>
  <c r="H17" i="4"/>
  <c r="G17" i="4"/>
  <c r="F17" i="4"/>
  <c r="E17" i="4"/>
  <c r="D17" i="4"/>
  <c r="C17" i="4"/>
  <c r="B17" i="4"/>
  <c r="J17" i="4" s="1"/>
  <c r="J15" i="4"/>
  <c r="J14" i="4"/>
  <c r="J13" i="4"/>
  <c r="J12" i="4"/>
  <c r="J11" i="4"/>
  <c r="J10" i="4"/>
  <c r="I9" i="4"/>
  <c r="H9" i="4"/>
  <c r="G9" i="4"/>
  <c r="F9" i="4"/>
  <c r="E9" i="4"/>
  <c r="D9" i="4"/>
  <c r="C9" i="4"/>
  <c r="B9" i="4"/>
  <c r="J23" i="5" l="1"/>
  <c r="J16" i="5"/>
  <c r="I59" i="4"/>
  <c r="D23" i="4"/>
  <c r="E16" i="4"/>
  <c r="J44" i="4"/>
  <c r="B23" i="4"/>
  <c r="C16" i="4"/>
  <c r="J37" i="4"/>
  <c r="J21" i="4"/>
  <c r="J30" i="4"/>
  <c r="D16" i="4"/>
  <c r="I16" i="4"/>
  <c r="H16" i="4"/>
  <c r="J22" i="4"/>
  <c r="G16" i="4"/>
  <c r="J9" i="4"/>
  <c r="J18" i="4"/>
  <c r="J16" i="4" s="1"/>
  <c r="B16" i="4"/>
  <c r="J19" i="4"/>
  <c r="J25" i="4"/>
  <c r="J23" i="4" s="1"/>
  <c r="I65" i="3"/>
  <c r="I64" i="3"/>
  <c r="I63" i="3"/>
  <c r="I62" i="3"/>
  <c r="I61" i="3"/>
  <c r="I60" i="3"/>
  <c r="H59" i="3"/>
  <c r="G59" i="3"/>
  <c r="F59" i="3"/>
  <c r="E59" i="3"/>
  <c r="D59" i="3"/>
  <c r="C59" i="3"/>
  <c r="B59" i="3"/>
  <c r="J50" i="3"/>
  <c r="J49" i="3"/>
  <c r="J48" i="3"/>
  <c r="J47" i="3"/>
  <c r="J46" i="3"/>
  <c r="J45" i="3"/>
  <c r="I44" i="3"/>
  <c r="H44" i="3"/>
  <c r="G44" i="3"/>
  <c r="F44" i="3"/>
  <c r="E44" i="3"/>
  <c r="D44" i="3"/>
  <c r="C44" i="3"/>
  <c r="B44" i="3"/>
  <c r="J43" i="3"/>
  <c r="J42" i="3"/>
  <c r="J41" i="3"/>
  <c r="J40" i="3"/>
  <c r="J39" i="3"/>
  <c r="J38" i="3"/>
  <c r="I37" i="3"/>
  <c r="H37" i="3"/>
  <c r="G37" i="3"/>
  <c r="F37" i="3"/>
  <c r="E37" i="3"/>
  <c r="D37" i="3"/>
  <c r="C37" i="3"/>
  <c r="B37" i="3"/>
  <c r="J36" i="3"/>
  <c r="J35" i="3"/>
  <c r="J34" i="3"/>
  <c r="J33" i="3"/>
  <c r="J32" i="3"/>
  <c r="J31" i="3"/>
  <c r="I30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J29" i="3" s="1"/>
  <c r="I28" i="3"/>
  <c r="H28" i="3"/>
  <c r="G28" i="3"/>
  <c r="F28" i="3"/>
  <c r="E28" i="3"/>
  <c r="D28" i="3"/>
  <c r="C28" i="3"/>
  <c r="B28" i="3"/>
  <c r="I27" i="3"/>
  <c r="H27" i="3"/>
  <c r="H23" i="3" s="1"/>
  <c r="G27" i="3"/>
  <c r="F27" i="3"/>
  <c r="E27" i="3"/>
  <c r="D27" i="3"/>
  <c r="C27" i="3"/>
  <c r="B27" i="3"/>
  <c r="I26" i="3"/>
  <c r="I23" i="3" s="1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B23" i="3" s="1"/>
  <c r="I24" i="3"/>
  <c r="H24" i="3"/>
  <c r="G24" i="3"/>
  <c r="G23" i="3" s="1"/>
  <c r="F24" i="3"/>
  <c r="E24" i="3"/>
  <c r="E23" i="3" s="1"/>
  <c r="D24" i="3"/>
  <c r="C24" i="3"/>
  <c r="B24" i="3"/>
  <c r="J24" i="3" s="1"/>
  <c r="I22" i="3"/>
  <c r="H22" i="3"/>
  <c r="G22" i="3"/>
  <c r="F22" i="3"/>
  <c r="E22" i="3"/>
  <c r="D22" i="3"/>
  <c r="C22" i="3"/>
  <c r="B22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9" i="3"/>
  <c r="H19" i="3"/>
  <c r="G19" i="3"/>
  <c r="F19" i="3"/>
  <c r="E19" i="3"/>
  <c r="D19" i="3"/>
  <c r="C19" i="3"/>
  <c r="B19" i="3"/>
  <c r="I18" i="3"/>
  <c r="I16" i="3" s="1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J15" i="3"/>
  <c r="J14" i="3"/>
  <c r="J13" i="3"/>
  <c r="J12" i="3"/>
  <c r="J11" i="3"/>
  <c r="J10" i="3"/>
  <c r="I9" i="3"/>
  <c r="H9" i="3"/>
  <c r="G9" i="3"/>
  <c r="F9" i="3"/>
  <c r="E9" i="3"/>
  <c r="D9" i="3"/>
  <c r="C9" i="3"/>
  <c r="B9" i="3"/>
  <c r="I59" i="3" l="1"/>
  <c r="J44" i="3"/>
  <c r="C16" i="3"/>
  <c r="J26" i="3"/>
  <c r="J27" i="3"/>
  <c r="J28" i="3"/>
  <c r="D23" i="3"/>
  <c r="C23" i="3"/>
  <c r="J30" i="3"/>
  <c r="D16" i="3"/>
  <c r="J25" i="3"/>
  <c r="F23" i="3"/>
  <c r="J19" i="3"/>
  <c r="J20" i="3"/>
  <c r="J21" i="3"/>
  <c r="J37" i="3"/>
  <c r="J18" i="3"/>
  <c r="J9" i="3"/>
  <c r="H16" i="3"/>
  <c r="E16" i="3"/>
  <c r="B16" i="3"/>
  <c r="F16" i="3"/>
  <c r="G16" i="3"/>
  <c r="J22" i="3"/>
  <c r="J17" i="3"/>
  <c r="I61" i="1"/>
  <c r="I62" i="1"/>
  <c r="I63" i="1"/>
  <c r="I64" i="1"/>
  <c r="I65" i="1"/>
  <c r="I60" i="1"/>
  <c r="H59" i="1"/>
  <c r="H44" i="1"/>
  <c r="H37" i="1"/>
  <c r="H30" i="1"/>
  <c r="H29" i="1"/>
  <c r="H28" i="1"/>
  <c r="H27" i="1"/>
  <c r="H26" i="1"/>
  <c r="H23" i="1" s="1"/>
  <c r="H25" i="1"/>
  <c r="H24" i="1"/>
  <c r="H22" i="1"/>
  <c r="H21" i="1"/>
  <c r="H20" i="1"/>
  <c r="H19" i="1"/>
  <c r="H18" i="1"/>
  <c r="H17" i="1"/>
  <c r="H16" i="1" s="1"/>
  <c r="H9" i="1"/>
  <c r="J23" i="3" l="1"/>
  <c r="J16" i="3"/>
  <c r="I61" i="2"/>
  <c r="I62" i="2"/>
  <c r="I63" i="2"/>
  <c r="I64" i="2"/>
  <c r="I65" i="2"/>
  <c r="I60" i="2"/>
  <c r="H59" i="2"/>
  <c r="H44" i="2"/>
  <c r="H37" i="2"/>
  <c r="H30" i="2"/>
  <c r="H29" i="2"/>
  <c r="H28" i="2"/>
  <c r="H27" i="2"/>
  <c r="H26" i="2"/>
  <c r="H25" i="2"/>
  <c r="H24" i="2"/>
  <c r="H23" i="2" s="1"/>
  <c r="H22" i="2"/>
  <c r="H21" i="2"/>
  <c r="H20" i="2"/>
  <c r="H19" i="2"/>
  <c r="H18" i="2"/>
  <c r="H17" i="2"/>
  <c r="H16" i="2" s="1"/>
  <c r="H9" i="2"/>
  <c r="G59" i="2" l="1"/>
  <c r="F59" i="2"/>
  <c r="E59" i="2"/>
  <c r="D59" i="2"/>
  <c r="C59" i="2"/>
  <c r="B59" i="2"/>
  <c r="J50" i="2"/>
  <c r="J49" i="2"/>
  <c r="J48" i="2"/>
  <c r="J47" i="2"/>
  <c r="J46" i="2"/>
  <c r="J45" i="2"/>
  <c r="I44" i="2"/>
  <c r="G44" i="2"/>
  <c r="F44" i="2"/>
  <c r="E44" i="2"/>
  <c r="D44" i="2"/>
  <c r="C44" i="2"/>
  <c r="B44" i="2"/>
  <c r="J43" i="2"/>
  <c r="J42" i="2"/>
  <c r="J41" i="2"/>
  <c r="J40" i="2"/>
  <c r="J39" i="2"/>
  <c r="J38" i="2"/>
  <c r="I37" i="2"/>
  <c r="G37" i="2"/>
  <c r="F37" i="2"/>
  <c r="E37" i="2"/>
  <c r="D37" i="2"/>
  <c r="C37" i="2"/>
  <c r="B37" i="2"/>
  <c r="J36" i="2"/>
  <c r="J35" i="2"/>
  <c r="J34" i="2"/>
  <c r="J33" i="2"/>
  <c r="J32" i="2"/>
  <c r="J31" i="2"/>
  <c r="I30" i="2"/>
  <c r="G30" i="2"/>
  <c r="F30" i="2"/>
  <c r="E30" i="2"/>
  <c r="D30" i="2"/>
  <c r="C30" i="2"/>
  <c r="B30" i="2"/>
  <c r="I29" i="2"/>
  <c r="G29" i="2"/>
  <c r="F29" i="2"/>
  <c r="E29" i="2"/>
  <c r="D29" i="2"/>
  <c r="C29" i="2"/>
  <c r="B29" i="2"/>
  <c r="J29" i="2" s="1"/>
  <c r="I28" i="2"/>
  <c r="G28" i="2"/>
  <c r="F28" i="2"/>
  <c r="E28" i="2"/>
  <c r="D28" i="2"/>
  <c r="C28" i="2"/>
  <c r="B28" i="2"/>
  <c r="I27" i="2"/>
  <c r="G27" i="2"/>
  <c r="F27" i="2"/>
  <c r="E27" i="2"/>
  <c r="D27" i="2"/>
  <c r="C27" i="2"/>
  <c r="B27" i="2"/>
  <c r="I26" i="2"/>
  <c r="G26" i="2"/>
  <c r="F26" i="2"/>
  <c r="E26" i="2"/>
  <c r="D26" i="2"/>
  <c r="C26" i="2"/>
  <c r="B26" i="2"/>
  <c r="I25" i="2"/>
  <c r="G25" i="2"/>
  <c r="F25" i="2"/>
  <c r="E25" i="2"/>
  <c r="D25" i="2"/>
  <c r="C25" i="2"/>
  <c r="B25" i="2"/>
  <c r="I24" i="2"/>
  <c r="G24" i="2"/>
  <c r="F24" i="2"/>
  <c r="E24" i="2"/>
  <c r="D24" i="2"/>
  <c r="C24" i="2"/>
  <c r="B24" i="2"/>
  <c r="J24" i="2" s="1"/>
  <c r="I23" i="2"/>
  <c r="I22" i="2"/>
  <c r="G22" i="2"/>
  <c r="F22" i="2"/>
  <c r="E22" i="2"/>
  <c r="D22" i="2"/>
  <c r="C22" i="2"/>
  <c r="B22" i="2"/>
  <c r="J22" i="2" s="1"/>
  <c r="I21" i="2"/>
  <c r="G21" i="2"/>
  <c r="F21" i="2"/>
  <c r="E21" i="2"/>
  <c r="D21" i="2"/>
  <c r="C21" i="2"/>
  <c r="B21" i="2"/>
  <c r="I20" i="2"/>
  <c r="G20" i="2"/>
  <c r="F20" i="2"/>
  <c r="E20" i="2"/>
  <c r="D20" i="2"/>
  <c r="C20" i="2"/>
  <c r="B20" i="2"/>
  <c r="I19" i="2"/>
  <c r="G19" i="2"/>
  <c r="F19" i="2"/>
  <c r="E19" i="2"/>
  <c r="D19" i="2"/>
  <c r="C19" i="2"/>
  <c r="B19" i="2"/>
  <c r="I18" i="2"/>
  <c r="G18" i="2"/>
  <c r="F18" i="2"/>
  <c r="E18" i="2"/>
  <c r="D18" i="2"/>
  <c r="C18" i="2"/>
  <c r="B18" i="2"/>
  <c r="I17" i="2"/>
  <c r="G17" i="2"/>
  <c r="F17" i="2"/>
  <c r="E17" i="2"/>
  <c r="D17" i="2"/>
  <c r="C17" i="2"/>
  <c r="B17" i="2"/>
  <c r="J17" i="2" s="1"/>
  <c r="J15" i="2"/>
  <c r="J14" i="2"/>
  <c r="J13" i="2"/>
  <c r="J12" i="2"/>
  <c r="J11" i="2"/>
  <c r="J10" i="2"/>
  <c r="I9" i="2"/>
  <c r="G9" i="2"/>
  <c r="F9" i="2"/>
  <c r="E9" i="2"/>
  <c r="D9" i="2"/>
  <c r="C9" i="2"/>
  <c r="B9" i="2"/>
  <c r="I16" i="2" l="1"/>
  <c r="C23" i="2"/>
  <c r="F23" i="2"/>
  <c r="J30" i="2"/>
  <c r="G23" i="2"/>
  <c r="I59" i="2"/>
  <c r="D23" i="2"/>
  <c r="B16" i="2"/>
  <c r="C16" i="2"/>
  <c r="J44" i="2"/>
  <c r="E23" i="2"/>
  <c r="J25" i="2"/>
  <c r="J37" i="2"/>
  <c r="E16" i="2"/>
  <c r="B23" i="2"/>
  <c r="F16" i="2"/>
  <c r="G16" i="2"/>
  <c r="J28" i="2"/>
  <c r="J19" i="2"/>
  <c r="J27" i="2"/>
  <c r="J18" i="2"/>
  <c r="J26" i="2"/>
  <c r="J21" i="2"/>
  <c r="J20" i="2"/>
  <c r="J9" i="2"/>
  <c r="D16" i="2"/>
  <c r="G59" i="1"/>
  <c r="F59" i="1"/>
  <c r="E59" i="1"/>
  <c r="D59" i="1"/>
  <c r="C59" i="1"/>
  <c r="B59" i="1"/>
  <c r="J50" i="1"/>
  <c r="J49" i="1"/>
  <c r="J48" i="1"/>
  <c r="J47" i="1"/>
  <c r="J46" i="1"/>
  <c r="J45" i="1"/>
  <c r="I44" i="1"/>
  <c r="G44" i="1"/>
  <c r="F44" i="1"/>
  <c r="E44" i="1"/>
  <c r="D44" i="1"/>
  <c r="C44" i="1"/>
  <c r="B44" i="1"/>
  <c r="J43" i="1"/>
  <c r="J42" i="1"/>
  <c r="J41" i="1"/>
  <c r="J40" i="1"/>
  <c r="J39" i="1"/>
  <c r="J38" i="1"/>
  <c r="I37" i="1"/>
  <c r="G37" i="1"/>
  <c r="F37" i="1"/>
  <c r="E37" i="1"/>
  <c r="D37" i="1"/>
  <c r="C37" i="1"/>
  <c r="B37" i="1"/>
  <c r="J36" i="1"/>
  <c r="J35" i="1"/>
  <c r="J34" i="1"/>
  <c r="J33" i="1"/>
  <c r="J32" i="1"/>
  <c r="J31" i="1"/>
  <c r="I30" i="1"/>
  <c r="G30" i="1"/>
  <c r="F30" i="1"/>
  <c r="E30" i="1"/>
  <c r="D30" i="1"/>
  <c r="C30" i="1"/>
  <c r="B30" i="1"/>
  <c r="I29" i="1"/>
  <c r="G29" i="1"/>
  <c r="F29" i="1"/>
  <c r="E29" i="1"/>
  <c r="D29" i="1"/>
  <c r="C29" i="1"/>
  <c r="B29" i="1"/>
  <c r="I28" i="1"/>
  <c r="G28" i="1"/>
  <c r="F28" i="1"/>
  <c r="E28" i="1"/>
  <c r="D28" i="1"/>
  <c r="C28" i="1"/>
  <c r="B28" i="1"/>
  <c r="I27" i="1"/>
  <c r="G27" i="1"/>
  <c r="F27" i="1"/>
  <c r="E27" i="1"/>
  <c r="D27" i="1"/>
  <c r="C27" i="1"/>
  <c r="B27" i="1"/>
  <c r="I26" i="1"/>
  <c r="G26" i="1"/>
  <c r="F26" i="1"/>
  <c r="E26" i="1"/>
  <c r="D26" i="1"/>
  <c r="C26" i="1"/>
  <c r="B26" i="1"/>
  <c r="I25" i="1"/>
  <c r="G25" i="1"/>
  <c r="F25" i="1"/>
  <c r="E25" i="1"/>
  <c r="D25" i="1"/>
  <c r="C25" i="1"/>
  <c r="B25" i="1"/>
  <c r="I24" i="1"/>
  <c r="I23" i="1" s="1"/>
  <c r="G24" i="1"/>
  <c r="F24" i="1"/>
  <c r="E24" i="1"/>
  <c r="D24" i="1"/>
  <c r="C24" i="1"/>
  <c r="B24" i="1"/>
  <c r="I22" i="1"/>
  <c r="G22" i="1"/>
  <c r="F22" i="1"/>
  <c r="E22" i="1"/>
  <c r="D22" i="1"/>
  <c r="C22" i="1"/>
  <c r="B22" i="1"/>
  <c r="I21" i="1"/>
  <c r="G21" i="1"/>
  <c r="F21" i="1"/>
  <c r="E21" i="1"/>
  <c r="D21" i="1"/>
  <c r="C21" i="1"/>
  <c r="B21" i="1"/>
  <c r="I20" i="1"/>
  <c r="G20" i="1"/>
  <c r="F20" i="1"/>
  <c r="E20" i="1"/>
  <c r="D20" i="1"/>
  <c r="C20" i="1"/>
  <c r="B20" i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J15" i="1"/>
  <c r="J14" i="1"/>
  <c r="J13" i="1"/>
  <c r="J12" i="1"/>
  <c r="J11" i="1"/>
  <c r="J10" i="1"/>
  <c r="I9" i="1"/>
  <c r="G9" i="1"/>
  <c r="F9" i="1"/>
  <c r="E9" i="1"/>
  <c r="D9" i="1"/>
  <c r="C9" i="1"/>
  <c r="B9" i="1"/>
  <c r="J16" i="2" l="1"/>
  <c r="G23" i="1"/>
  <c r="J23" i="2"/>
  <c r="E23" i="1"/>
  <c r="J44" i="1"/>
  <c r="J37" i="1"/>
  <c r="C23" i="1"/>
  <c r="E16" i="1"/>
  <c r="J28" i="1"/>
  <c r="J26" i="1"/>
  <c r="D23" i="1"/>
  <c r="J24" i="1"/>
  <c r="F23" i="1"/>
  <c r="G16" i="1"/>
  <c r="I16" i="1"/>
  <c r="J17" i="1"/>
  <c r="C16" i="1"/>
  <c r="I59" i="1"/>
  <c r="B16" i="1"/>
  <c r="D16" i="1"/>
  <c r="F16" i="1"/>
  <c r="J22" i="1"/>
  <c r="J19" i="1"/>
  <c r="B23" i="1"/>
  <c r="J25" i="1"/>
  <c r="J27" i="1"/>
  <c r="J29" i="1"/>
  <c r="J30" i="1"/>
  <c r="J9" i="1"/>
  <c r="J18" i="1"/>
  <c r="J20" i="1"/>
  <c r="J21" i="1"/>
  <c r="J23" i="1" l="1"/>
  <c r="J16" i="1"/>
</calcChain>
</file>

<file path=xl/sharedStrings.xml><?xml version="1.0" encoding="utf-8"?>
<sst xmlns="http://schemas.openxmlformats.org/spreadsheetml/2006/main" count="370" uniqueCount="32">
  <si>
    <t>Информация об объеме фактического полезного отпуска электроэнергии потребителям АО "Тамбовская областная сбытовая компания"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</si>
  <si>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</si>
  <si>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</si>
  <si>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</si>
  <si>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</si>
  <si>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</si>
  <si>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</si>
  <si>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ООО "Котовская ТЭЦ"</t>
  </si>
  <si>
    <t>АО "Оборонэнерго"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</si>
  <si>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</si>
  <si>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</si>
  <si>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</si>
  <si>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</si>
  <si>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</si>
  <si>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</si>
  <si>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</si>
  <si>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</si>
  <si>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</si>
  <si>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</si>
  <si>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</si>
  <si>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</si>
  <si>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</si>
  <si>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</si>
  <si>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январь 2022</t>
  </si>
  <si>
    <t>за январь 2023</t>
  </si>
  <si>
    <t>Филиал ПАО "Россети Центр"-"Тамбовэнерго"</t>
  </si>
  <si>
    <t>ПАО "Россети"</t>
  </si>
  <si>
    <t>за февраль 2023</t>
  </si>
  <si>
    <t>Филиал ПАО "Россети Центр"-"Липецкэнерго"</t>
  </si>
  <si>
    <t>за март 2023</t>
  </si>
  <si>
    <t>за апрель 2023</t>
  </si>
  <si>
    <t>за май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</si>
</sst>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$&quot;#,##0_);[Red]\(&quot;$&quot;#,##0\)"/>
    <numFmt numFmtId="166" formatCode="General_)"/>
    <numFmt numFmtId="167" formatCode="_-* #,##0_р_._-;\-* #,##0_р_._-;_-* &quot;-&quot;_р_._-;_-@_-"/>
    <numFmt numFmtId="168" formatCode="_-* #,##0.00_р_._-;\-* #,##0.00_р_._-;_-* &quot;-&quot;??_р_._-;_-@_-"/>
    <numFmt numFmtId="169" formatCode="#,##0.000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1"/>
    </font>
    <font>
      <sz val="10"/>
      <name val="Helv"/>
    </font>
    <font>
      <sz val="10"/>
      <name val="NTHarmonica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/>
    <xf numFmtId="165" fontId="8" fillId="0" borderId="0" applyFont="0" applyFill="0" applyBorder="0" applyAlignment="0" applyProtection="0"/>
    <xf numFmtId="49" fontId="9" fillId="0" borderId="0" applyBorder="0">
      <alignment vertical="top"/>
    </xf>
    <xf numFmtId="0" fontId="10" fillId="0" borderId="0"/>
    <xf numFmtId="0" fontId="11" fillId="0" borderId="0" applyNumberFormat="0">
      <alignment horizontal="left"/>
    </xf>
    <xf numFmtId="166" fontId="12" fillId="0" borderId="4">
      <protection locked="0"/>
    </xf>
    <xf numFmtId="0" fontId="13" fillId="4" borderId="5" applyNumberFormat="0" applyAlignment="0" applyProtection="0"/>
    <xf numFmtId="0" fontId="14" fillId="0" borderId="0" applyBorder="0">
      <alignment horizontal="center" vertical="center" wrapText="1"/>
    </xf>
    <xf numFmtId="0" fontId="15" fillId="0" borderId="6" applyBorder="0">
      <alignment horizontal="center" vertical="center" wrapText="1"/>
    </xf>
    <xf numFmtId="166" fontId="16" fillId="5" borderId="4"/>
    <xf numFmtId="4" fontId="9" fillId="2" borderId="2" applyBorder="0">
      <alignment horizontal="right"/>
    </xf>
    <xf numFmtId="0" fontId="17" fillId="0" borderId="0">
      <alignment horizontal="center" vertical="top" wrapText="1"/>
    </xf>
    <xf numFmtId="0" fontId="18" fillId="0" borderId="0">
      <alignment horizontal="centerContinuous" vertical="center" wrapText="1"/>
    </xf>
    <xf numFmtId="0" fontId="19" fillId="6" borderId="0" applyFill="0">
      <alignment wrapText="1"/>
    </xf>
    <xf numFmtId="0" fontId="20" fillId="0" borderId="0">
      <alignment horizontal="left"/>
    </xf>
    <xf numFmtId="0" fontId="1" fillId="0" borderId="0"/>
    <xf numFmtId="0" fontId="21" fillId="0" borderId="0"/>
    <xf numFmtId="49" fontId="19" fillId="0" borderId="0">
      <alignment horizontal="center"/>
    </xf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" fontId="9" fillId="6" borderId="0" applyFont="0" applyBorder="0">
      <alignment horizontal="right"/>
    </xf>
    <xf numFmtId="4" fontId="9" fillId="7" borderId="7" applyBorder="0">
      <alignment horizontal="right"/>
    </xf>
    <xf numFmtId="4" fontId="9" fillId="6" borderId="2" applyFont="0" applyBorder="0">
      <alignment horizontal="right"/>
    </xf>
  </cellStyleXfs>
  <cellXfs count="37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Continuous" vertical="center" wrapText="1"/>
    </xf>
    <xf numFmtId="0" fontId="6" fillId="0" borderId="1" xfId="1" applyFont="1" applyBorder="1" applyAlignment="1">
      <alignment horizontal="centerContinuous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3" fontId="0" fillId="0" borderId="0" xfId="0" applyNumberFormat="1"/>
    <xf numFmtId="0" fontId="6" fillId="0" borderId="2" xfId="1" applyFont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0" fillId="0" borderId="0" xfId="0" applyFill="1"/>
    <xf numFmtId="164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164" fontId="0" fillId="0" borderId="0" xfId="0" applyNumberFormat="1"/>
    <xf numFmtId="164" fontId="0" fillId="0" borderId="0" xfId="0" applyNumberFormat="1" applyFill="1"/>
    <xf numFmtId="4" fontId="0" fillId="0" borderId="0" xfId="0" applyNumberFormat="1"/>
    <xf numFmtId="169" fontId="3" fillId="2" borderId="2" xfId="1" applyNumberFormat="1" applyFont="1" applyFill="1" applyBorder="1" applyAlignment="1">
      <alignment horizontal="center" vertical="center" wrapText="1"/>
    </xf>
    <xf numFmtId="169" fontId="6" fillId="0" borderId="2" xfId="1" applyNumberFormat="1" applyFont="1" applyBorder="1" applyAlignment="1">
      <alignment horizontal="center" vertical="center" wrapText="1"/>
    </xf>
    <xf numFmtId="169" fontId="6" fillId="0" borderId="2" xfId="1" applyNumberFormat="1" applyFont="1" applyFill="1" applyBorder="1" applyAlignment="1">
      <alignment horizontal="center" vertical="center" wrapText="1"/>
    </xf>
    <xf numFmtId="169" fontId="3" fillId="3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</cellXfs>
  <cellStyles count="24">
    <cellStyle name="Currency [0]" xfId="2"/>
    <cellStyle name="Normal_Form2.1" xfId="3"/>
    <cellStyle name="Normal1" xfId="4"/>
    <cellStyle name="Price_Body" xfId="5"/>
    <cellStyle name="Беззащитный" xfId="6"/>
    <cellStyle name="Ввод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4"/>
    <cellStyle name="Мой заголовок" xfId="12"/>
    <cellStyle name="Мой заголовок листа" xfId="13"/>
    <cellStyle name="Обычный" xfId="0" builtinId="0"/>
    <cellStyle name="Обычный 2" xfId="15"/>
    <cellStyle name="Обычный 3" xfId="16"/>
    <cellStyle name="Обычный_Январь 2010" xfId="1"/>
    <cellStyle name="Стиль 1" xfId="17"/>
    <cellStyle name="Текстовый" xfId="18"/>
    <cellStyle name="Тысячи [0]_3Com" xfId="19"/>
    <cellStyle name="Тысячи_3Com" xfId="20"/>
    <cellStyle name="Формула" xfId="21"/>
    <cellStyle name="ФормулаВБ" xfId="22"/>
    <cellStyle name="ФормулаНаКонтроль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db\publicfolder\&#1055;&#1045;&#1056;&#1045;&#1044;&#1040;&#1063;&#1040;%202008%20&#1054;&#1041;&#1065;\&#1053;&#1080;&#1078;&#1085;&#1080;&#1081;\&#1069;&#1050;&#1057;&#1055;&#1045;&#1056;&#1058;&#1048;&#1047;&#1040;\TSET.NET.2008.&#1053;&#10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,%20&#1072;&#1084;&#1086;&#1088;&#1090;&#1080;&#1079;&#1072;&#1094;&#1080;&#1103;%2012.04.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DOCUME~1\SELIVA~2\LOCALS~1\Temp\Rar$DI04.234\&#1040;&#1056;&#1061;&#1040;&#1053;&#1043;&#1045;&#1051;&#1068;&#1057;&#1050;_&#1043;&#1050;_10.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Ogaraeva.FST\LOCALS~1\Temp\Rar$DI00.860\Documents%20and%20Settings\Shumeev\Local%20Settings\Temporary%20Internet%20Files\OLKAB4\Form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DOCUME~1\user\LOCALS~1\Temp\Rar$DI00.609\&#1058;&#1057;&#1050;%2023.11.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&#1088;&#1072;&#1089;&#1095;&#1077;&#1090;%202008%20&#1101;&#1082;&#1089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Заголовок"/>
      <sheetName val="Содержание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TEHSHEET"/>
      <sheetName val="14б ДПН отчет"/>
      <sheetName val="16а Сводный анализ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_x005f_x0018_O_x005f_x0000__x005f_x0000__x005f_x0000_"/>
      <sheetName val="17"/>
      <sheetName val="Ф-1 (для АО-энерго)"/>
      <sheetName val="Ф-2 (для АО-энерго)"/>
      <sheetName val="свод"/>
      <sheetName val="Расчёт НВВ по RAB"/>
      <sheetName val="Таб1.1"/>
      <sheetName val="ПС 110 кВ №13 А"/>
      <sheetName val="Гр5(о)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共機J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</sheetNames>
    <sheetDataSet>
      <sheetData sheetId="0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1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2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3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4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5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7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8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9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0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1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>
        <row r="2">
          <cell r="A2">
            <v>0</v>
          </cell>
        </row>
      </sheetData>
      <sheetData sheetId="263" refreshError="1"/>
      <sheetData sheetId="264" refreshError="1"/>
      <sheetData sheetId="265" refreshError="1"/>
      <sheetData sheetId="266" refreshError="1"/>
      <sheetData sheetId="267">
        <row r="2">
          <cell r="A2">
            <v>0</v>
          </cell>
        </row>
      </sheetData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 t="str">
            <v>ТЭС-1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4"/>
      <sheetName val="5"/>
      <sheetName val="16"/>
      <sheetName val="17"/>
      <sheetName val="17.1"/>
      <sheetName val="24"/>
      <sheetName val="25"/>
      <sheetName val="перекрестка"/>
      <sheetName val="Ф-1 (для АО-энерго)"/>
      <sheetName val="Ф-2 (для АО-энерго)"/>
      <sheetName val="23"/>
      <sheetName val="Заголовок"/>
      <sheetName val="Инструкция"/>
      <sheetName val="3"/>
      <sheetName val="свод"/>
      <sheetName val="P2.1"/>
      <sheetName val="P2.2"/>
      <sheetName val="TEHSHEET"/>
    </sheetNames>
    <sheetDataSet>
      <sheetData sheetId="0">
        <row r="13">
          <cell r="E13" t="str">
            <v>Введите название региона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21">
          <cell r="D21" t="str">
            <v>Нижегородская область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</row>
        <row r="27">
          <cell r="F27" t="str">
            <v>Предложение эксперта</v>
          </cell>
          <cell r="G27">
            <v>400287.00879192445</v>
          </cell>
          <cell r="H27">
            <v>459048.04251042916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</row>
      </sheetData>
      <sheetData sheetId="1">
        <row r="9">
          <cell r="I9">
            <v>200358.31054567033</v>
          </cell>
        </row>
        <row r="15">
          <cell r="Q15">
            <v>2333.4499999999998</v>
          </cell>
          <cell r="R15">
            <v>3480.52</v>
          </cell>
          <cell r="AA15">
            <v>2450.9849999999997</v>
          </cell>
          <cell r="AB15">
            <v>4074.0129999999995</v>
          </cell>
        </row>
        <row r="16">
          <cell r="R16">
            <v>2005.78</v>
          </cell>
          <cell r="S16">
            <v>14.51</v>
          </cell>
          <cell r="AB16">
            <v>2239.8200000000002</v>
          </cell>
          <cell r="AC16">
            <v>15.519999999999527</v>
          </cell>
        </row>
        <row r="17">
          <cell r="S17">
            <v>3604.97</v>
          </cell>
          <cell r="AC17">
            <v>4112.41</v>
          </cell>
        </row>
        <row r="18">
          <cell r="P18">
            <v>581.68999999999994</v>
          </cell>
          <cell r="R18">
            <v>15.6</v>
          </cell>
          <cell r="Z18">
            <v>822.05700000000149</v>
          </cell>
          <cell r="AB18">
            <v>17.004000000000001</v>
          </cell>
        </row>
        <row r="19">
          <cell r="P19">
            <v>16458.62</v>
          </cell>
          <cell r="Q19">
            <v>170.4</v>
          </cell>
          <cell r="R19">
            <v>82.9</v>
          </cell>
          <cell r="Z19">
            <v>17718.159999999996</v>
          </cell>
          <cell r="AA19">
            <v>240.5</v>
          </cell>
          <cell r="AB19">
            <v>102.30000000000001</v>
          </cell>
        </row>
        <row r="20">
          <cell r="P20">
            <v>1214.42</v>
          </cell>
          <cell r="R20">
            <v>1007.62</v>
          </cell>
          <cell r="Z20">
            <v>849.19999999999993</v>
          </cell>
          <cell r="AB20">
            <v>1002.75</v>
          </cell>
        </row>
        <row r="23">
          <cell r="R23">
            <v>1.1299999999999999</v>
          </cell>
          <cell r="AB23">
            <v>0.8</v>
          </cell>
        </row>
        <row r="25">
          <cell r="P25">
            <v>11428.952000000001</v>
          </cell>
          <cell r="Q25">
            <v>367.67</v>
          </cell>
          <cell r="R25">
            <v>2482.3429999999998</v>
          </cell>
          <cell r="S25">
            <v>3209.299</v>
          </cell>
          <cell r="Z25">
            <v>3201.0509999999999</v>
          </cell>
          <cell r="AA25">
            <v>115.3</v>
          </cell>
          <cell r="AB25">
            <v>1864.2</v>
          </cell>
          <cell r="AC25">
            <v>3327.7</v>
          </cell>
        </row>
        <row r="29">
          <cell r="Z29">
            <v>8543.5779999999995</v>
          </cell>
          <cell r="AA29">
            <v>202.755</v>
          </cell>
          <cell r="AB29">
            <v>894.56700000000001</v>
          </cell>
          <cell r="AC29">
            <v>377.29</v>
          </cell>
        </row>
      </sheetData>
      <sheetData sheetId="2">
        <row r="8">
          <cell r="E8">
            <v>4100295.7688343916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15"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Q15">
            <v>375.5</v>
          </cell>
          <cell r="R15">
            <v>639.04</v>
          </cell>
          <cell r="AA15">
            <v>375.5</v>
          </cell>
          <cell r="AB15">
            <v>595.6</v>
          </cell>
        </row>
        <row r="16"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R16">
            <v>318.89999999999998</v>
          </cell>
          <cell r="S16">
            <v>10.93</v>
          </cell>
          <cell r="AB16">
            <v>350.96999999999997</v>
          </cell>
          <cell r="AC16">
            <v>3.63</v>
          </cell>
        </row>
        <row r="17"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S17">
            <v>611.76</v>
          </cell>
          <cell r="AC17">
            <v>579.09</v>
          </cell>
        </row>
        <row r="18">
          <cell r="P18">
            <v>16.66</v>
          </cell>
          <cell r="R18">
            <v>2.04</v>
          </cell>
          <cell r="Z18">
            <v>6.81</v>
          </cell>
          <cell r="AA18">
            <v>0</v>
          </cell>
          <cell r="AB18">
            <v>0.14000000000000001</v>
          </cell>
        </row>
        <row r="19"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P19">
            <v>2517.8000000000002</v>
          </cell>
          <cell r="Q19">
            <v>22.47</v>
          </cell>
          <cell r="R19">
            <v>10.93</v>
          </cell>
          <cell r="Z19">
            <v>2521.96</v>
          </cell>
          <cell r="AA19">
            <v>36.25</v>
          </cell>
          <cell r="AB19">
            <v>15.420000000000002</v>
          </cell>
        </row>
        <row r="20"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P20">
            <v>200.22400000000002</v>
          </cell>
          <cell r="R20">
            <v>169.76900000000001</v>
          </cell>
          <cell r="Z20">
            <v>136.29</v>
          </cell>
          <cell r="AB20">
            <v>165</v>
          </cell>
        </row>
        <row r="21"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P21">
            <v>123.524</v>
          </cell>
          <cell r="Q21">
            <v>13.34</v>
          </cell>
          <cell r="R21">
            <v>57.994</v>
          </cell>
          <cell r="S21">
            <v>47.03</v>
          </cell>
          <cell r="Z21">
            <v>185.5</v>
          </cell>
          <cell r="AA21">
            <v>14.03</v>
          </cell>
          <cell r="AB21">
            <v>71.81</v>
          </cell>
          <cell r="AC21">
            <v>50.48</v>
          </cell>
        </row>
        <row r="23"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R23">
            <v>0.21000000000000002</v>
          </cell>
          <cell r="AB23">
            <v>0.25</v>
          </cell>
        </row>
        <row r="25"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P25">
            <v>1596.6</v>
          </cell>
          <cell r="Q25">
            <v>54.8</v>
          </cell>
          <cell r="R25">
            <v>470.70400000000006</v>
          </cell>
          <cell r="S25">
            <v>575.64499999999998</v>
          </cell>
          <cell r="Z25">
            <v>433.15999999999997</v>
          </cell>
          <cell r="AA25">
            <v>19.740000000000002</v>
          </cell>
          <cell r="AB25">
            <v>345.73</v>
          </cell>
          <cell r="AC25">
            <v>458.47</v>
          </cell>
        </row>
        <row r="27"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</row>
        <row r="29"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Z29">
            <v>1075.3050000000001</v>
          </cell>
          <cell r="AA29">
            <v>23.38</v>
          </cell>
          <cell r="AB29">
            <v>130.26</v>
          </cell>
          <cell r="AC29">
            <v>73.765000000000001</v>
          </cell>
        </row>
        <row r="30"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</row>
        <row r="31"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</row>
      </sheetData>
      <sheetData sheetId="3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7">
          <cell r="E47">
            <v>757094.77765594353</v>
          </cell>
          <cell r="F47">
            <v>900079.32494663249</v>
          </cell>
          <cell r="G47">
            <v>1149673.2301868517</v>
          </cell>
          <cell r="H47">
            <v>1087046.1494554544</v>
          </cell>
          <cell r="I47">
            <v>1250990.2968717492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4">
        <row r="4">
          <cell r="D4" t="str">
            <v>200_ г.</v>
          </cell>
        </row>
        <row r="21">
          <cell r="J21">
            <v>595669.0728448194</v>
          </cell>
        </row>
        <row r="66">
          <cell r="E66">
            <v>312595.32367844763</v>
          </cell>
          <cell r="F66">
            <v>327133.47661704302</v>
          </cell>
          <cell r="G66">
            <v>364593.67542705056</v>
          </cell>
          <cell r="H66">
            <v>548071.44084817125</v>
          </cell>
        </row>
        <row r="81">
          <cell r="E81">
            <v>100</v>
          </cell>
          <cell r="F81">
            <v>100</v>
          </cell>
          <cell r="G81">
            <v>100</v>
          </cell>
          <cell r="H81">
            <v>100</v>
          </cell>
          <cell r="I81">
            <v>100</v>
          </cell>
          <cell r="J81">
            <v>100</v>
          </cell>
        </row>
      </sheetData>
      <sheetData sheetId="5">
        <row r="5">
          <cell r="C5" t="str">
            <v>_________</v>
          </cell>
        </row>
        <row r="9">
          <cell r="I9">
            <v>200358.31054567033</v>
          </cell>
        </row>
        <row r="10">
          <cell r="I10">
            <v>44695.98719009012</v>
          </cell>
        </row>
        <row r="11">
          <cell r="I11">
            <v>180865.3293724047</v>
          </cell>
        </row>
        <row r="12">
          <cell r="I12">
            <v>119515.22489214395</v>
          </cell>
        </row>
      </sheetData>
      <sheetData sheetId="6">
        <row r="8">
          <cell r="E8">
            <v>4100295.7688343916</v>
          </cell>
          <cell r="F8">
            <v>4618210.5201936755</v>
          </cell>
          <cell r="G8">
            <v>5133890.4392771805</v>
          </cell>
          <cell r="H8">
            <v>5214225.9265718479</v>
          </cell>
          <cell r="I8">
            <v>5681190.9347687811</v>
          </cell>
          <cell r="J8">
            <v>1.1066054100618199</v>
          </cell>
        </row>
        <row r="9">
          <cell r="E9">
            <v>718161.14882498619</v>
          </cell>
          <cell r="F9">
            <v>859175.97872489272</v>
          </cell>
          <cell r="G9">
            <v>718355.60195692885</v>
          </cell>
          <cell r="H9">
            <v>962269.13756480417</v>
          </cell>
          <cell r="I9">
            <v>2511697.7801216319</v>
          </cell>
          <cell r="J9">
            <v>3.4964546434653241</v>
          </cell>
        </row>
        <row r="10">
          <cell r="E10">
            <v>2420174.4488111045</v>
          </cell>
          <cell r="F10">
            <v>2647095.2886015978</v>
          </cell>
          <cell r="G10">
            <v>3284636.5064069331</v>
          </cell>
          <cell r="H10">
            <v>3022717.083207313</v>
          </cell>
          <cell r="I10">
            <v>2301327.7796676597</v>
          </cell>
          <cell r="J10">
            <v>0.70063392864895246</v>
          </cell>
        </row>
        <row r="12">
          <cell r="E12">
            <v>318571.55651303264</v>
          </cell>
          <cell r="F12">
            <v>369349.26106028119</v>
          </cell>
          <cell r="G12">
            <v>336486.03458838479</v>
          </cell>
          <cell r="H12">
            <v>394855.79709477647</v>
          </cell>
          <cell r="I12">
            <v>294251.83192438475</v>
          </cell>
          <cell r="J12">
            <v>0.87448453034413709</v>
          </cell>
        </row>
        <row r="13">
          <cell r="E13">
            <v>2101602.8922980716</v>
          </cell>
          <cell r="F13">
            <v>2277746.0275413166</v>
          </cell>
          <cell r="G13">
            <v>2948150.4718185482</v>
          </cell>
          <cell r="H13">
            <v>2627861.2861125367</v>
          </cell>
          <cell r="I13">
            <v>2007075.9477432747</v>
          </cell>
          <cell r="J13">
            <v>0.6807915562414365</v>
          </cell>
        </row>
        <row r="14">
          <cell r="E14">
            <v>961960.17119830102</v>
          </cell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  <cell r="J14">
            <v>0.7676776516933711</v>
          </cell>
        </row>
        <row r="15">
          <cell r="E15">
            <v>317080.28052631568</v>
          </cell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J15">
            <v>0.13391021433038222</v>
          </cell>
        </row>
        <row r="16">
          <cell r="E16">
            <v>58240.595032819794</v>
          </cell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J16">
            <v>4.9067084533723507E-2</v>
          </cell>
        </row>
        <row r="17">
          <cell r="E17">
            <v>183539.69189497508</v>
          </cell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J17">
            <v>0.20488042212145982</v>
          </cell>
        </row>
        <row r="19">
          <cell r="E19">
            <v>23590.806566536499</v>
          </cell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J19">
            <v>8.3049393284492359E-2</v>
          </cell>
        </row>
        <row r="20">
          <cell r="E20">
            <v>159948.8853284386</v>
          </cell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J20">
            <v>0.2203216202371879</v>
          </cell>
        </row>
        <row r="21">
          <cell r="E21">
            <v>75299.993598520829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J21">
            <v>7.4520616128645092E-2</v>
          </cell>
        </row>
        <row r="22">
          <cell r="E22">
            <v>7.7331075220569616</v>
          </cell>
          <cell r="F22">
            <v>6.7294652599203655</v>
          </cell>
          <cell r="G22">
            <v>21.536341099018475</v>
          </cell>
          <cell r="H22">
            <v>15.664466746170442</v>
          </cell>
          <cell r="I22">
            <v>2.6061105668195435</v>
          </cell>
          <cell r="J22">
            <v>0.12100990390323627</v>
          </cell>
        </row>
        <row r="23">
          <cell r="E23">
            <v>4417376.0493607074</v>
          </cell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J23">
            <v>0.93424300939038851</v>
          </cell>
        </row>
        <row r="24">
          <cell r="E24">
            <v>776401.74385780597</v>
          </cell>
          <cell r="F24">
            <v>918966.25821623998</v>
          </cell>
          <cell r="G24">
            <v>1043442.674210899</v>
          </cell>
          <cell r="H24">
            <v>1109423.9295731371</v>
          </cell>
          <cell r="I24">
            <v>2527648.8549767383</v>
          </cell>
          <cell r="J24">
            <v>2.4224127663632951</v>
          </cell>
        </row>
        <row r="25">
          <cell r="E25">
            <v>2603714.1407060795</v>
          </cell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J25">
            <v>0.62763306327769708</v>
          </cell>
        </row>
        <row r="27">
          <cell r="E27">
            <v>342162.36307956913</v>
          </cell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  <cell r="J27">
            <v>0.74833921047550001</v>
          </cell>
        </row>
        <row r="28">
          <cell r="E28">
            <v>2261551.7776265102</v>
          </cell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  <cell r="J28">
            <v>0.61363435493471508</v>
          </cell>
        </row>
        <row r="29">
          <cell r="E29">
            <v>1037260.1647968219</v>
          </cell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J29">
            <v>0.65765381832587955</v>
          </cell>
        </row>
        <row r="30">
          <cell r="E30">
            <v>0</v>
          </cell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  <cell r="J30">
            <v>0.95931713553613329</v>
          </cell>
        </row>
        <row r="31">
          <cell r="E31">
            <v>0</v>
          </cell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  <cell r="J31">
            <v>0.97173683708111314</v>
          </cell>
        </row>
        <row r="32">
          <cell r="E32">
            <v>0</v>
          </cell>
          <cell r="F32">
            <v>0</v>
          </cell>
          <cell r="G32">
            <v>1658.1349999999998</v>
          </cell>
          <cell r="H32">
            <v>0</v>
          </cell>
          <cell r="I32">
            <v>1587.31</v>
          </cell>
          <cell r="J32">
            <v>0.95728634881960772</v>
          </cell>
        </row>
        <row r="33">
          <cell r="E33">
            <v>0</v>
          </cell>
          <cell r="F33">
            <v>0</v>
          </cell>
          <cell r="G33">
            <v>575.66</v>
          </cell>
          <cell r="H33">
            <v>0</v>
          </cell>
          <cell r="I33">
            <v>532.24</v>
          </cell>
          <cell r="J33">
            <v>0.92457353298822231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33300.738439713219</v>
          </cell>
          <cell r="H35">
            <v>0</v>
          </cell>
          <cell r="I35">
            <v>84949.509018291486</v>
          </cell>
          <cell r="J35">
            <v>2.5509797379443055</v>
          </cell>
        </row>
        <row r="38">
          <cell r="E38">
            <v>0</v>
          </cell>
          <cell r="F38">
            <v>0</v>
          </cell>
          <cell r="G38">
            <v>119236.47276901128</v>
          </cell>
          <cell r="H38">
            <v>0</v>
          </cell>
          <cell r="I38">
            <v>142967.20072931779</v>
          </cell>
          <cell r="J38">
            <v>1.1990223914647193</v>
          </cell>
        </row>
        <row r="39">
          <cell r="E39">
            <v>0</v>
          </cell>
          <cell r="F39">
            <v>0</v>
          </cell>
          <cell r="G39">
            <v>321704.45264262322</v>
          </cell>
          <cell r="H39">
            <v>0</v>
          </cell>
          <cell r="I39">
            <v>263291.02920954645</v>
          </cell>
          <cell r="J39">
            <v>0.81842519445023854</v>
          </cell>
        </row>
        <row r="40">
          <cell r="E40">
            <v>0</v>
          </cell>
          <cell r="F40">
            <v>0</v>
          </cell>
          <cell r="G40">
            <v>536483.67546272045</v>
          </cell>
          <cell r="H40">
            <v>0</v>
          </cell>
          <cell r="I40">
            <v>424881.16362274805</v>
          </cell>
          <cell r="J40">
            <v>0.79197407685571319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55.82449798670546</v>
          </cell>
          <cell r="H42">
            <v>0</v>
          </cell>
          <cell r="I42">
            <v>130.92966439853697</v>
          </cell>
          <cell r="J42">
            <v>2.3453800593015224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213.26163269481276</v>
          </cell>
          <cell r="H45">
            <v>0</v>
          </cell>
          <cell r="I45">
            <v>232.59168491417586</v>
          </cell>
          <cell r="J45">
            <v>1.0906400836151586</v>
          </cell>
        </row>
        <row r="46">
          <cell r="E46">
            <v>0</v>
          </cell>
          <cell r="F46">
            <v>0</v>
          </cell>
          <cell r="G46">
            <v>732.022477200097</v>
          </cell>
          <cell r="H46">
            <v>0</v>
          </cell>
          <cell r="I46">
            <v>545.13003958704167</v>
          </cell>
          <cell r="J46">
            <v>0.74469030195917241</v>
          </cell>
        </row>
        <row r="47">
          <cell r="E47">
            <v>0</v>
          </cell>
          <cell r="F47">
            <v>0</v>
          </cell>
          <cell r="G47">
            <v>1154.7349574909827</v>
          </cell>
          <cell r="H47">
            <v>0</v>
          </cell>
          <cell r="I47">
            <v>732.42829628394134</v>
          </cell>
          <cell r="J47">
            <v>0.6342826044474893</v>
          </cell>
        </row>
        <row r="49">
          <cell r="E49">
            <v>776401.74385780597</v>
          </cell>
          <cell r="F49">
            <v>918966.25821623998</v>
          </cell>
          <cell r="G49">
            <v>405427.16629674553</v>
          </cell>
          <cell r="H49">
            <v>1109423.9295731371</v>
          </cell>
          <cell r="I49">
            <v>989928.52152141347</v>
          </cell>
          <cell r="J49">
            <v>2.4416926240133896</v>
          </cell>
        </row>
        <row r="52">
          <cell r="E52">
            <v>0</v>
          </cell>
          <cell r="F52">
            <v>0</v>
          </cell>
          <cell r="G52">
            <v>150056.08546181317</v>
          </cell>
          <cell r="H52">
            <v>0</v>
          </cell>
          <cell r="I52">
            <v>382780.51676582306</v>
          </cell>
          <cell r="J52">
            <v>2.5509163163078412</v>
          </cell>
        </row>
        <row r="53">
          <cell r="E53">
            <v>776401.74385780597</v>
          </cell>
          <cell r="F53">
            <v>918966.25821623998</v>
          </cell>
          <cell r="G53">
            <v>255371.08083493236</v>
          </cell>
          <cell r="H53">
            <v>1109423.9295731371</v>
          </cell>
          <cell r="I53">
            <v>607148.00475559034</v>
          </cell>
          <cell r="J53">
            <v>2.3775127660130035</v>
          </cell>
        </row>
        <row r="59">
          <cell r="E59">
            <v>342162.36307956913</v>
          </cell>
          <cell r="F59">
            <v>394182.7601068946</v>
          </cell>
          <cell r="G59">
            <v>471933.18976083578</v>
          </cell>
          <cell r="H59">
            <v>459048.04251042916</v>
          </cell>
          <cell r="I59">
            <v>608354.0325433932</v>
          </cell>
          <cell r="J59">
            <v>1.2890681260449008</v>
          </cell>
        </row>
        <row r="66">
          <cell r="E66">
            <v>3380115.8845638856</v>
          </cell>
          <cell r="F66">
            <v>3745815.7296612756</v>
          </cell>
          <cell r="G66">
            <v>2361713.4563715621</v>
          </cell>
          <cell r="H66">
            <v>4606344.3801980997</v>
          </cell>
          <cell r="I66">
            <v>1829598.8303359712</v>
          </cell>
          <cell r="J66">
            <v>0.77469128416064936</v>
          </cell>
        </row>
      </sheetData>
      <sheetData sheetId="7">
        <row r="8">
          <cell r="I8">
            <v>938.37780000000009</v>
          </cell>
        </row>
      </sheetData>
      <sheetData sheetId="8">
        <row r="34">
          <cell r="B34" t="str">
            <v>Выплаты &lt;______________&gt;:</v>
          </cell>
        </row>
        <row r="47">
          <cell r="F47">
            <v>900079.32494663249</v>
          </cell>
          <cell r="G47">
            <v>1149673.2301868517</v>
          </cell>
          <cell r="H47">
            <v>1087046.1494554544</v>
          </cell>
        </row>
        <row r="49">
          <cell r="F49">
            <v>12</v>
          </cell>
          <cell r="G49">
            <v>12</v>
          </cell>
          <cell r="H49">
            <v>12</v>
          </cell>
        </row>
      </sheetData>
      <sheetData sheetId="9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  <cell r="E66">
            <v>312595.32367844763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  <row r="81">
          <cell r="E81">
            <v>100</v>
          </cell>
        </row>
      </sheetData>
      <sheetData sheetId="10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1">
        <row r="8">
          <cell r="E8">
            <v>4100295.7688343916</v>
          </cell>
        </row>
      </sheetData>
      <sheetData sheetId="12">
        <row r="8">
          <cell r="I8">
            <v>938.37780000000009</v>
          </cell>
        </row>
      </sheetData>
      <sheetData sheetId="13">
        <row r="34">
          <cell r="B34" t="str">
            <v>Выплаты &lt;______________&gt;:</v>
          </cell>
        </row>
      </sheetData>
      <sheetData sheetId="14">
        <row r="21">
          <cell r="J21">
            <v>595669.0728448194</v>
          </cell>
        </row>
      </sheetData>
      <sheetData sheetId="15">
        <row r="8">
          <cell r="I8">
            <v>938.37780000000009</v>
          </cell>
        </row>
      </sheetData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2">
          <cell r="AB22">
            <v>5</v>
          </cell>
        </row>
      </sheetData>
      <sheetData sheetId="5" refreshError="1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9">
          <cell r="B39" t="str">
            <v>Добавить строки</v>
          </cell>
        </row>
        <row r="44">
          <cell r="E44">
            <v>10352.78180617104</v>
          </cell>
          <cell r="F44">
            <v>21915.199589097854</v>
          </cell>
          <cell r="G44">
            <v>4462</v>
          </cell>
          <cell r="H44">
            <v>3555</v>
          </cell>
          <cell r="I44">
            <v>0</v>
          </cell>
        </row>
      </sheetData>
      <sheetData sheetId="8" refreshError="1"/>
      <sheetData sheetId="9" refreshError="1"/>
      <sheetData sheetId="10"/>
      <sheetData sheetId="11"/>
      <sheetData sheetId="12"/>
      <sheetData sheetId="13" refreshError="1"/>
      <sheetData sheetId="14"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48">
          <cell r="B48" t="str">
            <v>Сбор на содержание милиции</v>
          </cell>
        </row>
      </sheetData>
      <sheetData sheetId="15" refreshError="1"/>
      <sheetData sheetId="16" refreshError="1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/>
      <sheetData sheetId="19" refreshError="1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."/>
      <sheetName val="последний вариант"/>
      <sheetName val="2006 (2)"/>
      <sheetName val="2007 факт+ожид"/>
      <sheetName val="2007 план"/>
      <sheetName val="2008 план"/>
      <sheetName val="16"/>
      <sheetName val="Расч. тар. коэф. 2008"/>
      <sheetName val="2008 план 1112007"/>
      <sheetName val="ФОТ 1112007"/>
      <sheetName val="16 1112007"/>
      <sheetName val="Расч. тар. коэф. 2008 скор."/>
      <sheetName val="2008 план 1112007 скор."/>
      <sheetName val="2008 план 1112007 скор. у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G7">
            <v>130</v>
          </cell>
          <cell r="H7">
            <v>163.86668</v>
          </cell>
          <cell r="I7">
            <v>241</v>
          </cell>
          <cell r="J7">
            <v>262.75</v>
          </cell>
        </row>
        <row r="8">
          <cell r="G8">
            <v>130</v>
          </cell>
          <cell r="H8">
            <v>163.86668</v>
          </cell>
          <cell r="I8">
            <v>241</v>
          </cell>
          <cell r="J8">
            <v>262.75</v>
          </cell>
        </row>
        <row r="10">
          <cell r="G10">
            <v>1860</v>
          </cell>
          <cell r="H10">
            <v>2112</v>
          </cell>
          <cell r="I10">
            <v>2700</v>
          </cell>
          <cell r="J10">
            <v>2700</v>
          </cell>
        </row>
        <row r="11">
          <cell r="G11">
            <v>1.0558601999999999</v>
          </cell>
          <cell r="H11">
            <v>1.0949336999999999</v>
          </cell>
          <cell r="I11">
            <v>1.0720000000000001</v>
          </cell>
          <cell r="J11">
            <v>1.037685</v>
          </cell>
        </row>
        <row r="12">
          <cell r="G12">
            <v>1963.8999719999999</v>
          </cell>
          <cell r="H12">
            <v>2312.4999743999997</v>
          </cell>
          <cell r="I12">
            <v>2894.4</v>
          </cell>
          <cell r="J12">
            <v>2801.7494999999999</v>
          </cell>
        </row>
        <row r="13">
          <cell r="G13">
            <v>4.96</v>
          </cell>
          <cell r="H13">
            <v>9.08</v>
          </cell>
          <cell r="I13">
            <v>8.26</v>
          </cell>
          <cell r="J13">
            <v>8.68</v>
          </cell>
        </row>
        <row r="14">
          <cell r="G14">
            <v>1.91</v>
          </cell>
          <cell r="H14">
            <v>2.88889</v>
          </cell>
          <cell r="I14">
            <v>2.48</v>
          </cell>
          <cell r="J14">
            <v>2.9011079999999998</v>
          </cell>
        </row>
        <row r="17">
          <cell r="H17">
            <v>8.807197406003942</v>
          </cell>
          <cell r="J17">
            <v>1.9547699999999999</v>
          </cell>
        </row>
        <row r="20">
          <cell r="G20">
            <v>50</v>
          </cell>
          <cell r="H20">
            <v>34.297750000000001</v>
          </cell>
          <cell r="I20">
            <v>70</v>
          </cell>
          <cell r="J20">
            <v>46.155500000000004</v>
          </cell>
        </row>
        <row r="23">
          <cell r="G23">
            <v>10</v>
          </cell>
          <cell r="H23">
            <v>2.49065</v>
          </cell>
          <cell r="I23">
            <v>10</v>
          </cell>
          <cell r="J23">
            <v>4.5138800000000003</v>
          </cell>
        </row>
        <row r="26">
          <cell r="G26">
            <v>10</v>
          </cell>
          <cell r="H26">
            <v>0</v>
          </cell>
          <cell r="I26">
            <v>10</v>
          </cell>
          <cell r="J2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TEHSHEET"/>
      <sheetName val="Т max"/>
    </sheetNames>
    <sheetDataSet>
      <sheetData sheetId="0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 Москва и 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Пермская область и Коми-Пермяцкий АО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г. Санкт-Петербург и Ленинградская область</v>
          </cell>
        </row>
        <row r="66">
          <cell r="A66" t="str">
            <v>Саратовская область</v>
          </cell>
        </row>
        <row r="67">
          <cell r="A67" t="str">
            <v>Сахалинская область</v>
          </cell>
        </row>
        <row r="68">
          <cell r="A68" t="str">
            <v>Свердловская область</v>
          </cell>
        </row>
        <row r="69">
          <cell r="A69" t="str">
            <v>Смоленская область</v>
          </cell>
        </row>
        <row r="70">
          <cell r="A70" t="str">
            <v>Ставропольский край</v>
          </cell>
        </row>
        <row r="71">
          <cell r="A71" t="str">
            <v>Таймырский (Долгано-Ненецкий) автономный округ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Усть-Ордынский Бурятский автономный округ</v>
          </cell>
        </row>
        <row r="80">
          <cell r="A80" t="str">
            <v>Хабаровский край</v>
          </cell>
        </row>
        <row r="81">
          <cell r="A81" t="str">
            <v>Ханты-Мансийский автономный округ</v>
          </cell>
        </row>
        <row r="82">
          <cell r="A82" t="str">
            <v>Челябинская область</v>
          </cell>
        </row>
        <row r="83">
          <cell r="A83" t="str">
            <v>Чеченская республика</v>
          </cell>
        </row>
        <row r="84">
          <cell r="A84" t="str">
            <v>Читинская область</v>
          </cell>
        </row>
        <row r="85">
          <cell r="A85" t="str">
            <v>Чувашская республика</v>
          </cell>
        </row>
        <row r="86">
          <cell r="A86" t="str">
            <v>Чукотский автономный округ</v>
          </cell>
        </row>
        <row r="87">
          <cell r="A87" t="str">
            <v>Ямало-Ненецкий автономный округ</v>
          </cell>
        </row>
        <row r="88">
          <cell r="A88" t="str">
            <v>Ярославская область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"/>
      <sheetName val="П.1.3"/>
      <sheetName val="П.1.4."/>
      <sheetName val="П.1.5."/>
      <sheetName val="П.1.6"/>
      <sheetName val="2.1"/>
      <sheetName val="2.2 модиф"/>
      <sheetName val="данные к П.1.6 МУ"/>
    </sheetNames>
    <sheetDataSet>
      <sheetData sheetId="0">
        <row r="5">
          <cell r="B5" t="str">
            <v>Период регулирования 2006</v>
          </cell>
        </row>
        <row r="6">
          <cell r="B6" t="str">
            <v>Текущий период 2005 (ожид.)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в (2)"/>
      <sheetName val="индив"/>
      <sheetName val="свод НВВ 2008"/>
      <sheetName val="котловые тарифы"/>
      <sheetName val="сбыты 2008"/>
      <sheetName val="эксп"/>
      <sheetName val="свод ТЭСК+ТОСК"/>
      <sheetName val="сбор ТВ печать"/>
      <sheetName val="проверка"/>
      <sheetName val="сбор ТВ испр"/>
      <sheetName val="шаблон сети 2008"/>
      <sheetName val="перекрестка"/>
      <sheetName val="зонные"/>
      <sheetName val="покупка 2008"/>
      <sheetName val="сети НВВ 2008"/>
      <sheetName val="в газету"/>
      <sheetName val="Лист1"/>
      <sheetName val="пот бал ФСТ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>
            <v>300</v>
          </cell>
          <cell r="F5">
            <v>3600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tabSelected="1" workbookViewId="0">
      <selection activeCell="G16" sqref="G16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8" width="17.42578125" customWidth="1"/>
    <col min="9" max="9" width="17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1"/>
      <c r="K3" s="1"/>
      <c r="L3" s="1"/>
    </row>
    <row r="4" spans="1:12" ht="15.75">
      <c r="A4" s="31" t="s">
        <v>31</v>
      </c>
      <c r="B4" s="31"/>
      <c r="C4" s="31"/>
      <c r="D4" s="31"/>
      <c r="E4" s="31"/>
      <c r="F4" s="31"/>
      <c r="G4" s="31"/>
      <c r="H4" s="31"/>
      <c r="I4" s="31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27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28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29"/>
    </row>
    <row r="9" spans="1:12" ht="28.5">
      <c r="A9" s="8" t="s">
        <v>9</v>
      </c>
      <c r="B9" s="20">
        <f t="shared" ref="B9:J9" si="0">B10+B11+B12+B13+B14+B15</f>
        <v>37667818.982000001</v>
      </c>
      <c r="C9" s="20">
        <f t="shared" si="0"/>
        <v>39290427.976999998</v>
      </c>
      <c r="D9" s="20">
        <f t="shared" si="0"/>
        <v>142103</v>
      </c>
      <c r="E9" s="20">
        <f t="shared" si="0"/>
        <v>8371435.2099999972</v>
      </c>
      <c r="F9" s="20">
        <f t="shared" si="0"/>
        <v>2386495</v>
      </c>
      <c r="G9" s="20">
        <f t="shared" si="0"/>
        <v>744642</v>
      </c>
      <c r="H9" s="20">
        <f t="shared" si="0"/>
        <v>1714783.202</v>
      </c>
      <c r="I9" s="20">
        <f t="shared" si="0"/>
        <v>2002825</v>
      </c>
      <c r="J9" s="20">
        <f t="shared" si="0"/>
        <v>92320530.370999992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1714783.202</v>
      </c>
      <c r="I10" s="22">
        <v>0</v>
      </c>
      <c r="J10" s="23">
        <f t="shared" ref="J10:J15" si="1">SUM(B10:I10)</f>
        <v>1714783.202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3994692.2</v>
      </c>
      <c r="F11" s="21">
        <v>2386495</v>
      </c>
      <c r="G11" s="21">
        <v>0</v>
      </c>
      <c r="H11" s="21">
        <v>0</v>
      </c>
      <c r="I11" s="21">
        <v>2002825</v>
      </c>
      <c r="J11" s="23">
        <f t="shared" si="1"/>
        <v>8384012.2000000002</v>
      </c>
      <c r="K11" s="9"/>
    </row>
    <row r="12" spans="1:12" ht="15">
      <c r="A12" s="10" t="s">
        <v>12</v>
      </c>
      <c r="B12" s="21">
        <v>326584</v>
      </c>
      <c r="C12" s="21">
        <v>1799097</v>
      </c>
      <c r="D12" s="21">
        <v>0</v>
      </c>
      <c r="E12" s="21">
        <v>67547.600000000093</v>
      </c>
      <c r="F12" s="21">
        <v>0</v>
      </c>
      <c r="G12" s="21">
        <v>0</v>
      </c>
      <c r="H12" s="21">
        <v>0</v>
      </c>
      <c r="I12" s="21">
        <v>0</v>
      </c>
      <c r="J12" s="23">
        <f t="shared" si="1"/>
        <v>2193228.6</v>
      </c>
      <c r="K12" s="9"/>
    </row>
    <row r="13" spans="1:12" ht="15">
      <c r="A13" s="10" t="s">
        <v>13</v>
      </c>
      <c r="B13" s="21">
        <v>20892167.670000002</v>
      </c>
      <c r="C13" s="21">
        <v>13567218.164999999</v>
      </c>
      <c r="D13" s="21">
        <v>79996</v>
      </c>
      <c r="E13" s="21">
        <v>4249142.4099999964</v>
      </c>
      <c r="F13" s="21">
        <v>0</v>
      </c>
      <c r="G13" s="21">
        <v>74341</v>
      </c>
      <c r="H13" s="21">
        <v>0</v>
      </c>
      <c r="I13" s="21">
        <v>0</v>
      </c>
      <c r="J13" s="23">
        <f>SUM(B13:I13)</f>
        <v>38862865.244999997</v>
      </c>
      <c r="K13" s="9"/>
    </row>
    <row r="14" spans="1:12" ht="15">
      <c r="A14" s="10" t="s">
        <v>14</v>
      </c>
      <c r="B14" s="21">
        <v>16449067.312000001</v>
      </c>
      <c r="C14" s="21">
        <v>23924112.811999999</v>
      </c>
      <c r="D14" s="21">
        <v>62107</v>
      </c>
      <c r="E14" s="21">
        <v>-49645</v>
      </c>
      <c r="F14" s="21">
        <v>0</v>
      </c>
      <c r="G14" s="21">
        <v>670301</v>
      </c>
      <c r="H14" s="21">
        <v>0</v>
      </c>
      <c r="I14" s="21">
        <v>0</v>
      </c>
      <c r="J14" s="23">
        <f>SUM(B14:I14)</f>
        <v>41055943.123999998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109698</v>
      </c>
      <c r="F15" s="21">
        <v>0</v>
      </c>
      <c r="G15" s="21">
        <v>0</v>
      </c>
      <c r="H15" s="21">
        <v>0</v>
      </c>
      <c r="I15" s="21">
        <v>0</v>
      </c>
      <c r="J15" s="23">
        <f t="shared" si="1"/>
        <v>109698</v>
      </c>
      <c r="K15" s="9"/>
    </row>
    <row r="16" spans="1:12" ht="42.75">
      <c r="A16" s="8" t="s">
        <v>16</v>
      </c>
      <c r="B16" s="20">
        <f t="shared" ref="B16:I16" si="2">B17+B18+B19+B20+B21+B22</f>
        <v>18282252.402000003</v>
      </c>
      <c r="C16" s="20">
        <f t="shared" si="2"/>
        <v>20387900.745999999</v>
      </c>
      <c r="D16" s="20">
        <f t="shared" si="2"/>
        <v>94460</v>
      </c>
      <c r="E16" s="20">
        <f t="shared" si="2"/>
        <v>8366903.2099999972</v>
      </c>
      <c r="F16" s="20">
        <f t="shared" si="2"/>
        <v>2376172</v>
      </c>
      <c r="G16" s="20">
        <f t="shared" si="2"/>
        <v>583747</v>
      </c>
      <c r="H16" s="20">
        <f t="shared" si="2"/>
        <v>1714783.202</v>
      </c>
      <c r="I16" s="20">
        <f t="shared" si="2"/>
        <v>2002825</v>
      </c>
      <c r="J16" s="20">
        <f>J17+J18+J19+J20+J21+J22</f>
        <v>53809043.560000002</v>
      </c>
      <c r="K16" s="9"/>
    </row>
    <row r="17" spans="1:11" ht="15">
      <c r="A17" s="10" t="s">
        <v>10</v>
      </c>
      <c r="B17" s="21">
        <f t="shared" ref="B17:I22" si="3">B10-B31-B38-B45</f>
        <v>0</v>
      </c>
      <c r="C17" s="21">
        <f t="shared" si="3"/>
        <v>0</v>
      </c>
      <c r="D17" s="21">
        <f t="shared" si="3"/>
        <v>0</v>
      </c>
      <c r="E17" s="21">
        <f t="shared" si="3"/>
        <v>0</v>
      </c>
      <c r="F17" s="21">
        <f t="shared" si="3"/>
        <v>0</v>
      </c>
      <c r="G17" s="21">
        <f t="shared" si="3"/>
        <v>0</v>
      </c>
      <c r="H17" s="21">
        <f t="shared" si="3"/>
        <v>1714783.202</v>
      </c>
      <c r="I17" s="21">
        <f t="shared" si="3"/>
        <v>0</v>
      </c>
      <c r="J17" s="23">
        <f t="shared" ref="J17:J22" si="4">SUM(B17:I17)</f>
        <v>1714783.202</v>
      </c>
      <c r="K17" s="9"/>
    </row>
    <row r="18" spans="1:11" ht="15">
      <c r="A18" s="10" t="s">
        <v>11</v>
      </c>
      <c r="B18" s="21">
        <f t="shared" si="3"/>
        <v>0</v>
      </c>
      <c r="C18" s="21">
        <f t="shared" si="3"/>
        <v>0</v>
      </c>
      <c r="D18" s="21">
        <f t="shared" si="3"/>
        <v>0</v>
      </c>
      <c r="E18" s="21">
        <f t="shared" si="3"/>
        <v>3990834.2</v>
      </c>
      <c r="F18" s="21">
        <f t="shared" si="3"/>
        <v>2376172</v>
      </c>
      <c r="G18" s="21">
        <f t="shared" si="3"/>
        <v>0</v>
      </c>
      <c r="H18" s="21">
        <f t="shared" si="3"/>
        <v>0</v>
      </c>
      <c r="I18" s="21">
        <f t="shared" si="3"/>
        <v>2002825</v>
      </c>
      <c r="J18" s="23">
        <f t="shared" si="4"/>
        <v>8369831.2000000002</v>
      </c>
      <c r="K18" s="9"/>
    </row>
    <row r="19" spans="1:11" ht="15">
      <c r="A19" s="10" t="s">
        <v>12</v>
      </c>
      <c r="B19" s="21">
        <f t="shared" si="3"/>
        <v>326584</v>
      </c>
      <c r="C19" s="21">
        <f t="shared" si="3"/>
        <v>1799097</v>
      </c>
      <c r="D19" s="21">
        <f t="shared" si="3"/>
        <v>0</v>
      </c>
      <c r="E19" s="21">
        <f t="shared" si="3"/>
        <v>67547.600000000093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  <c r="J19" s="23">
        <f t="shared" si="4"/>
        <v>2193228.6</v>
      </c>
      <c r="K19" s="9"/>
    </row>
    <row r="20" spans="1:11" ht="15">
      <c r="A20" s="10" t="s">
        <v>13</v>
      </c>
      <c r="B20" s="21">
        <f t="shared" si="3"/>
        <v>16061444.000000002</v>
      </c>
      <c r="C20" s="21">
        <f t="shared" si="3"/>
        <v>12679433.704999998</v>
      </c>
      <c r="D20" s="21">
        <f t="shared" si="3"/>
        <v>76157</v>
      </c>
      <c r="E20" s="21">
        <f t="shared" si="3"/>
        <v>4248468.4099999964</v>
      </c>
      <c r="F20" s="21">
        <f t="shared" si="3"/>
        <v>0</v>
      </c>
      <c r="G20" s="21">
        <f t="shared" si="3"/>
        <v>27410</v>
      </c>
      <c r="H20" s="21">
        <f t="shared" si="3"/>
        <v>0</v>
      </c>
      <c r="I20" s="21">
        <f t="shared" si="3"/>
        <v>0</v>
      </c>
      <c r="J20" s="23">
        <f t="shared" si="4"/>
        <v>33092913.114999995</v>
      </c>
      <c r="K20" s="9"/>
    </row>
    <row r="21" spans="1:11" ht="15">
      <c r="A21" s="10" t="s">
        <v>14</v>
      </c>
      <c r="B21" s="21">
        <f t="shared" si="3"/>
        <v>1894224.4020000007</v>
      </c>
      <c r="C21" s="21">
        <f t="shared" si="3"/>
        <v>5909370.0410000011</v>
      </c>
      <c r="D21" s="21">
        <f t="shared" si="3"/>
        <v>18303</v>
      </c>
      <c r="E21" s="21">
        <f t="shared" si="3"/>
        <v>-49645</v>
      </c>
      <c r="F21" s="21">
        <f t="shared" si="3"/>
        <v>0</v>
      </c>
      <c r="G21" s="21">
        <f t="shared" si="3"/>
        <v>556337</v>
      </c>
      <c r="H21" s="21">
        <f t="shared" si="3"/>
        <v>0</v>
      </c>
      <c r="I21" s="21">
        <f t="shared" si="3"/>
        <v>0</v>
      </c>
      <c r="J21" s="23">
        <f t="shared" si="4"/>
        <v>8328589.4430000018</v>
      </c>
      <c r="K21" s="9"/>
    </row>
    <row r="22" spans="1:11" ht="15">
      <c r="A22" s="10" t="s">
        <v>15</v>
      </c>
      <c r="B22" s="21">
        <f t="shared" si="3"/>
        <v>0</v>
      </c>
      <c r="C22" s="21">
        <f t="shared" si="3"/>
        <v>0</v>
      </c>
      <c r="D22" s="21">
        <f t="shared" si="3"/>
        <v>0</v>
      </c>
      <c r="E22" s="21">
        <f t="shared" si="3"/>
        <v>109698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3">
        <f t="shared" si="4"/>
        <v>109698</v>
      </c>
      <c r="K22" s="9"/>
    </row>
    <row r="23" spans="1:11" ht="28.5">
      <c r="A23" s="8" t="s">
        <v>17</v>
      </c>
      <c r="B23" s="20">
        <f t="shared" ref="B23:I23" si="5">B24+B25+B26+B27+B28+B29</f>
        <v>19385566.579999998</v>
      </c>
      <c r="C23" s="20">
        <f t="shared" si="5"/>
        <v>18902527.230999999</v>
      </c>
      <c r="D23" s="20">
        <f t="shared" si="5"/>
        <v>47643</v>
      </c>
      <c r="E23" s="20">
        <f t="shared" si="5"/>
        <v>4532</v>
      </c>
      <c r="F23" s="20">
        <f t="shared" si="5"/>
        <v>10323</v>
      </c>
      <c r="G23" s="20">
        <f t="shared" si="5"/>
        <v>160895</v>
      </c>
      <c r="H23" s="20">
        <f t="shared" si="5"/>
        <v>0</v>
      </c>
      <c r="I23" s="20">
        <f t="shared" si="5"/>
        <v>0</v>
      </c>
      <c r="J23" s="20">
        <f>J24+J25+J26+J27+J28+J29</f>
        <v>38511486.810999997</v>
      </c>
      <c r="K23" s="9"/>
    </row>
    <row r="24" spans="1:11" ht="15">
      <c r="A24" s="10" t="s">
        <v>10</v>
      </c>
      <c r="B24" s="21">
        <f t="shared" ref="B24:I29" si="6">B31+B38+B45</f>
        <v>0</v>
      </c>
      <c r="C24" s="21">
        <f t="shared" si="6"/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3">
        <f t="shared" ref="J24:J29" si="7">SUM(B24:I24)</f>
        <v>0</v>
      </c>
      <c r="K24" s="9"/>
    </row>
    <row r="25" spans="1:11" ht="15">
      <c r="A25" s="10" t="s">
        <v>11</v>
      </c>
      <c r="B25" s="21">
        <f t="shared" si="6"/>
        <v>0</v>
      </c>
      <c r="C25" s="21">
        <f t="shared" si="6"/>
        <v>0</v>
      </c>
      <c r="D25" s="21">
        <f t="shared" si="6"/>
        <v>0</v>
      </c>
      <c r="E25" s="21">
        <f t="shared" si="6"/>
        <v>3858</v>
      </c>
      <c r="F25" s="21">
        <f t="shared" si="6"/>
        <v>10323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3">
        <f t="shared" si="7"/>
        <v>14181</v>
      </c>
      <c r="K25" s="9"/>
    </row>
    <row r="26" spans="1:11" ht="15">
      <c r="A26" s="10" t="s">
        <v>12</v>
      </c>
      <c r="B26" s="21">
        <f t="shared" si="6"/>
        <v>0</v>
      </c>
      <c r="C26" s="21">
        <f t="shared" si="6"/>
        <v>0</v>
      </c>
      <c r="D26" s="21">
        <f t="shared" si="6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3">
        <f t="shared" si="7"/>
        <v>0</v>
      </c>
      <c r="K26" s="9"/>
    </row>
    <row r="27" spans="1:11" ht="15">
      <c r="A27" s="10" t="s">
        <v>13</v>
      </c>
      <c r="B27" s="21">
        <f t="shared" si="6"/>
        <v>4830723.67</v>
      </c>
      <c r="C27" s="21">
        <f t="shared" si="6"/>
        <v>887784.46</v>
      </c>
      <c r="D27" s="21">
        <f t="shared" si="6"/>
        <v>3839</v>
      </c>
      <c r="E27" s="21">
        <f t="shared" si="6"/>
        <v>674</v>
      </c>
      <c r="F27" s="21">
        <f t="shared" si="6"/>
        <v>0</v>
      </c>
      <c r="G27" s="21">
        <f t="shared" si="6"/>
        <v>46931</v>
      </c>
      <c r="H27" s="21">
        <f t="shared" si="6"/>
        <v>0</v>
      </c>
      <c r="I27" s="21">
        <f t="shared" si="6"/>
        <v>0</v>
      </c>
      <c r="J27" s="23">
        <f t="shared" si="7"/>
        <v>5769952.1299999999</v>
      </c>
      <c r="K27" s="9"/>
    </row>
    <row r="28" spans="1:11" ht="15">
      <c r="A28" s="10" t="s">
        <v>14</v>
      </c>
      <c r="B28" s="21">
        <f t="shared" si="6"/>
        <v>14554842.91</v>
      </c>
      <c r="C28" s="21">
        <f t="shared" si="6"/>
        <v>18014742.770999998</v>
      </c>
      <c r="D28" s="21">
        <f t="shared" si="6"/>
        <v>43804</v>
      </c>
      <c r="E28" s="21">
        <f t="shared" si="6"/>
        <v>0</v>
      </c>
      <c r="F28" s="21">
        <f t="shared" si="6"/>
        <v>0</v>
      </c>
      <c r="G28" s="21">
        <f t="shared" si="6"/>
        <v>113964</v>
      </c>
      <c r="H28" s="21">
        <f t="shared" si="6"/>
        <v>0</v>
      </c>
      <c r="I28" s="21">
        <f t="shared" si="6"/>
        <v>0</v>
      </c>
      <c r="J28" s="23">
        <f t="shared" si="7"/>
        <v>32727353.680999998</v>
      </c>
      <c r="K28" s="9"/>
    </row>
    <row r="29" spans="1:11" ht="15">
      <c r="A29" s="10" t="s">
        <v>15</v>
      </c>
      <c r="B29" s="21">
        <f t="shared" si="6"/>
        <v>0</v>
      </c>
      <c r="C29" s="21">
        <f t="shared" si="6"/>
        <v>0</v>
      </c>
      <c r="D29" s="21">
        <f t="shared" si="6"/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3">
        <f t="shared" si="7"/>
        <v>0</v>
      </c>
      <c r="K29" s="9"/>
    </row>
    <row r="30" spans="1:11" ht="28.5">
      <c r="A30" s="8" t="s">
        <v>18</v>
      </c>
      <c r="B30" s="20">
        <f t="shared" ref="B30:I30" si="8">B31+B32+B33+B34+B35+B36</f>
        <v>16066254.57</v>
      </c>
      <c r="C30" s="20">
        <f t="shared" si="8"/>
        <v>16338667.757999998</v>
      </c>
      <c r="D30" s="20">
        <f t="shared" si="8"/>
        <v>45181</v>
      </c>
      <c r="E30" s="20">
        <f t="shared" si="8"/>
        <v>3858</v>
      </c>
      <c r="F30" s="20">
        <f t="shared" si="8"/>
        <v>10106</v>
      </c>
      <c r="G30" s="20">
        <f t="shared" si="8"/>
        <v>149515</v>
      </c>
      <c r="H30" s="20">
        <f t="shared" si="8"/>
        <v>0</v>
      </c>
      <c r="I30" s="20">
        <f t="shared" si="8"/>
        <v>0</v>
      </c>
      <c r="J30" s="20">
        <f>J31+J32+J33+J34+J35+J36</f>
        <v>32613582.328000002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9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3858</v>
      </c>
      <c r="F32" s="21">
        <v>10106</v>
      </c>
      <c r="G32" s="21">
        <v>0</v>
      </c>
      <c r="H32" s="21">
        <v>0</v>
      </c>
      <c r="I32" s="21">
        <v>0</v>
      </c>
      <c r="J32" s="23">
        <f t="shared" si="9"/>
        <v>13964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9"/>
        <v>0</v>
      </c>
      <c r="K33" s="9"/>
    </row>
    <row r="34" spans="1:11" ht="15">
      <c r="A34" s="10" t="s">
        <v>13</v>
      </c>
      <c r="B34" s="21">
        <v>3133622</v>
      </c>
      <c r="C34" s="21">
        <v>732875.46</v>
      </c>
      <c r="D34" s="21">
        <v>3839</v>
      </c>
      <c r="E34" s="21">
        <v>0</v>
      </c>
      <c r="F34" s="21">
        <v>0</v>
      </c>
      <c r="G34" s="21">
        <v>46931</v>
      </c>
      <c r="H34" s="21">
        <v>0</v>
      </c>
      <c r="I34" s="21">
        <v>0</v>
      </c>
      <c r="J34" s="23">
        <f t="shared" si="9"/>
        <v>3917267.46</v>
      </c>
      <c r="K34" s="9"/>
    </row>
    <row r="35" spans="1:11" ht="15">
      <c r="A35" s="10" t="s">
        <v>14</v>
      </c>
      <c r="B35" s="21">
        <v>12932632.57</v>
      </c>
      <c r="C35" s="21">
        <v>15605792.297999999</v>
      </c>
      <c r="D35" s="21">
        <v>41342</v>
      </c>
      <c r="E35" s="21">
        <v>0</v>
      </c>
      <c r="F35" s="21">
        <v>0</v>
      </c>
      <c r="G35" s="21">
        <v>102584</v>
      </c>
      <c r="H35" s="21">
        <v>0</v>
      </c>
      <c r="I35" s="21">
        <v>0</v>
      </c>
      <c r="J35" s="23">
        <f t="shared" si="9"/>
        <v>28682350.868000001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9"/>
        <v>0</v>
      </c>
      <c r="K36" s="9"/>
    </row>
    <row r="37" spans="1:11" ht="28.5">
      <c r="A37" s="8" t="s">
        <v>19</v>
      </c>
      <c r="B37" s="20">
        <f t="shared" ref="B37:I37" si="10">B38+B39+B40+B41+B42+B43</f>
        <v>2975412.01</v>
      </c>
      <c r="C37" s="20">
        <f t="shared" si="10"/>
        <v>851842.04300000006</v>
      </c>
      <c r="D37" s="20">
        <f t="shared" si="10"/>
        <v>518</v>
      </c>
      <c r="E37" s="20">
        <f t="shared" si="10"/>
        <v>0</v>
      </c>
      <c r="F37" s="20">
        <f t="shared" si="10"/>
        <v>217</v>
      </c>
      <c r="G37" s="20">
        <f t="shared" si="10"/>
        <v>11380</v>
      </c>
      <c r="H37" s="20">
        <f t="shared" si="10"/>
        <v>0</v>
      </c>
      <c r="I37" s="20">
        <f t="shared" si="10"/>
        <v>0</v>
      </c>
      <c r="J37" s="20">
        <f>J38+J39+J40+J41+J42+J43</f>
        <v>3839369.0530000003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11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217</v>
      </c>
      <c r="G39" s="21">
        <v>0</v>
      </c>
      <c r="H39" s="21">
        <v>0</v>
      </c>
      <c r="I39" s="21">
        <v>0</v>
      </c>
      <c r="J39" s="23">
        <f t="shared" si="11"/>
        <v>217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11"/>
        <v>0</v>
      </c>
      <c r="K40" s="9"/>
    </row>
    <row r="41" spans="1:11" ht="15">
      <c r="A41" s="10" t="s">
        <v>13</v>
      </c>
      <c r="B41" s="21">
        <v>1666153.67</v>
      </c>
      <c r="C41" s="21">
        <v>142215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11"/>
        <v>1808368.67</v>
      </c>
      <c r="K41" s="9"/>
    </row>
    <row r="42" spans="1:11" ht="15">
      <c r="A42" s="10" t="s">
        <v>14</v>
      </c>
      <c r="B42" s="21">
        <v>1309258.3400000001</v>
      </c>
      <c r="C42" s="21">
        <v>709627.04300000006</v>
      </c>
      <c r="D42" s="21">
        <v>518</v>
      </c>
      <c r="E42" s="21">
        <v>0</v>
      </c>
      <c r="F42" s="21">
        <v>0</v>
      </c>
      <c r="G42" s="21">
        <v>11380</v>
      </c>
      <c r="H42" s="21">
        <v>0</v>
      </c>
      <c r="I42" s="21">
        <v>0</v>
      </c>
      <c r="J42" s="23">
        <f t="shared" si="11"/>
        <v>2030783.3830000001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11"/>
        <v>0</v>
      </c>
      <c r="K43" s="9"/>
    </row>
    <row r="44" spans="1:11" ht="28.5">
      <c r="A44" s="8" t="s">
        <v>20</v>
      </c>
      <c r="B44" s="20">
        <f t="shared" ref="B44:I44" si="12">B45+B46+B47+B48+B49+B50</f>
        <v>343900</v>
      </c>
      <c r="C44" s="20">
        <f t="shared" si="12"/>
        <v>1712017.4300000002</v>
      </c>
      <c r="D44" s="20">
        <f t="shared" si="12"/>
        <v>1944</v>
      </c>
      <c r="E44" s="20">
        <f t="shared" si="12"/>
        <v>674</v>
      </c>
      <c r="F44" s="20">
        <f t="shared" si="12"/>
        <v>0</v>
      </c>
      <c r="G44" s="20">
        <f t="shared" si="12"/>
        <v>0</v>
      </c>
      <c r="H44" s="20">
        <f t="shared" si="12"/>
        <v>0</v>
      </c>
      <c r="I44" s="20">
        <f t="shared" si="12"/>
        <v>0</v>
      </c>
      <c r="J44" s="20">
        <f>J45+J46+J47+J48+J49+J50</f>
        <v>2058535.4300000002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13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13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13"/>
        <v>0</v>
      </c>
      <c r="K47" s="9"/>
    </row>
    <row r="48" spans="1:11" ht="15">
      <c r="A48" s="10" t="s">
        <v>13</v>
      </c>
      <c r="B48" s="21">
        <v>30948</v>
      </c>
      <c r="C48" s="21">
        <v>12694</v>
      </c>
      <c r="D48" s="21">
        <v>0</v>
      </c>
      <c r="E48" s="21">
        <v>674</v>
      </c>
      <c r="F48" s="21">
        <v>0</v>
      </c>
      <c r="G48" s="21">
        <v>0</v>
      </c>
      <c r="H48" s="21">
        <v>0</v>
      </c>
      <c r="I48" s="21">
        <v>0</v>
      </c>
      <c r="J48" s="23">
        <f t="shared" si="13"/>
        <v>44316</v>
      </c>
      <c r="K48" s="9"/>
    </row>
    <row r="49" spans="1:18" ht="15">
      <c r="A49" s="10" t="s">
        <v>14</v>
      </c>
      <c r="B49" s="21">
        <v>312952</v>
      </c>
      <c r="C49" s="21">
        <v>1699323.4300000002</v>
      </c>
      <c r="D49" s="21">
        <v>1944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3">
        <f t="shared" si="13"/>
        <v>2014219.4300000002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13"/>
        <v>0</v>
      </c>
      <c r="K50" s="9"/>
    </row>
    <row r="53" spans="1:18" ht="14.25" customHeight="1">
      <c r="A53" s="30" t="s">
        <v>21</v>
      </c>
      <c r="B53" s="30"/>
      <c r="C53" s="30"/>
      <c r="D53" s="30"/>
      <c r="E53" s="30"/>
      <c r="F53" s="30"/>
      <c r="G53" s="30"/>
      <c r="H53" s="30"/>
      <c r="I53" s="30"/>
      <c r="J53" s="1"/>
      <c r="K53" s="1"/>
      <c r="L53" s="1"/>
    </row>
    <row r="54" spans="1:18" ht="15.75" customHeight="1">
      <c r="A54" s="31" t="s">
        <v>31</v>
      </c>
      <c r="B54" s="31"/>
      <c r="C54" s="31"/>
      <c r="D54" s="31"/>
      <c r="E54" s="31"/>
      <c r="F54" s="31"/>
      <c r="G54" s="31"/>
      <c r="H54" s="31"/>
      <c r="I54" s="31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7"/>
      <c r="I56" s="27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28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29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5351.0479999999998</v>
      </c>
      <c r="C59" s="20">
        <f>C60+C61+C62+C63+C64+C65</f>
        <v>15638.590999999999</v>
      </c>
      <c r="D59" s="20">
        <f t="shared" ref="D59:F59" si="14">D60+D61+D62+D63+D64+D65</f>
        <v>32.838000000000001</v>
      </c>
      <c r="E59" s="20">
        <f t="shared" si="14"/>
        <v>12964.352999999999</v>
      </c>
      <c r="F59" s="20">
        <f t="shared" si="14"/>
        <v>3396.7999999999997</v>
      </c>
      <c r="G59" s="20">
        <f>G60+G61+G62+G63+G64+G65</f>
        <v>4472.4399999999996</v>
      </c>
      <c r="H59" s="20">
        <f>H60+H61+H62+H63+H64+H65</f>
        <v>27</v>
      </c>
      <c r="I59" s="20">
        <f>I60+I61+I62+I63+I64+I65</f>
        <v>41883.07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4472.4399999999996</v>
      </c>
      <c r="H60" s="22">
        <v>0</v>
      </c>
      <c r="I60" s="23">
        <f>SUM(B60:H60)</f>
        <v>4472.4399999999996</v>
      </c>
      <c r="K60" s="13"/>
      <c r="L60" s="13"/>
      <c r="N60" s="9"/>
      <c r="Q60" s="15"/>
    </row>
    <row r="61" spans="1:18" ht="15" customHeight="1">
      <c r="A61" s="10" t="s">
        <v>11</v>
      </c>
      <c r="B61" s="22">
        <v>0</v>
      </c>
      <c r="C61" s="22">
        <v>605.30099999999993</v>
      </c>
      <c r="D61" s="22">
        <v>0</v>
      </c>
      <c r="E61" s="22">
        <v>7461.674</v>
      </c>
      <c r="F61" s="22">
        <v>3396.7999999999997</v>
      </c>
      <c r="G61" s="22">
        <v>0</v>
      </c>
      <c r="H61" s="22">
        <v>27</v>
      </c>
      <c r="I61" s="23">
        <f t="shared" ref="I61:I65" si="15">SUM(B61:H61)</f>
        <v>11490.775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714.14699999999993</v>
      </c>
      <c r="C62" s="22">
        <v>3126.4050000000002</v>
      </c>
      <c r="D62" s="22">
        <v>0</v>
      </c>
      <c r="E62" s="22">
        <v>75.625</v>
      </c>
      <c r="F62" s="22">
        <v>0</v>
      </c>
      <c r="G62" s="22">
        <v>0</v>
      </c>
      <c r="H62" s="22">
        <v>0</v>
      </c>
      <c r="I62" s="23">
        <f t="shared" si="15"/>
        <v>3916.1770000000001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4508.826</v>
      </c>
      <c r="C63" s="22">
        <v>11090.726999999999</v>
      </c>
      <c r="D63" s="22">
        <v>32.838000000000001</v>
      </c>
      <c r="E63" s="22">
        <v>5303.0039999999999</v>
      </c>
      <c r="F63" s="22">
        <v>0</v>
      </c>
      <c r="G63" s="22">
        <v>0</v>
      </c>
      <c r="H63" s="22">
        <v>0</v>
      </c>
      <c r="I63" s="23">
        <f t="shared" si="15"/>
        <v>20935.395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128.07499999999999</v>
      </c>
      <c r="C64" s="22">
        <v>816.15800000000002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3">
        <f t="shared" si="15"/>
        <v>944.23299999999995</v>
      </c>
      <c r="K64" s="13"/>
      <c r="L64" s="13"/>
      <c r="Q64" s="15"/>
    </row>
    <row r="65" spans="1:18" ht="15" customHeight="1">
      <c r="A65" s="10" t="s">
        <v>15</v>
      </c>
      <c r="B65" s="22">
        <v>0</v>
      </c>
      <c r="C65" s="22">
        <v>0</v>
      </c>
      <c r="D65" s="22">
        <v>0</v>
      </c>
      <c r="E65" s="22">
        <v>124.05</v>
      </c>
      <c r="F65" s="22">
        <v>0</v>
      </c>
      <c r="G65" s="22">
        <v>0</v>
      </c>
      <c r="H65" s="22">
        <v>0</v>
      </c>
      <c r="I65" s="23">
        <f t="shared" si="15"/>
        <v>124.05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A3:I3"/>
    <mergeCell ref="A4:I4"/>
    <mergeCell ref="A7:A8"/>
    <mergeCell ref="J7:J8"/>
    <mergeCell ref="A53:I53"/>
    <mergeCell ref="A54:I54"/>
    <mergeCell ref="A57:A58"/>
    <mergeCell ref="B57:H57"/>
    <mergeCell ref="I57:I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workbookViewId="0">
      <selection activeCell="B57" sqref="B57:H57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8" width="17.42578125" customWidth="1"/>
    <col min="9" max="9" width="17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1"/>
      <c r="K3" s="1"/>
      <c r="L3" s="1"/>
    </row>
    <row r="4" spans="1:12" ht="15.75">
      <c r="A4" s="31" t="s">
        <v>30</v>
      </c>
      <c r="B4" s="31"/>
      <c r="C4" s="31"/>
      <c r="D4" s="31"/>
      <c r="E4" s="31"/>
      <c r="F4" s="31"/>
      <c r="G4" s="31"/>
      <c r="H4" s="31"/>
      <c r="I4" s="31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26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28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29"/>
    </row>
    <row r="9" spans="1:12" ht="28.5">
      <c r="A9" s="8" t="s">
        <v>9</v>
      </c>
      <c r="B9" s="20">
        <f t="shared" ref="B9:J9" si="0">B10+B11+B12+B13+B14+B15</f>
        <v>39461665.871999994</v>
      </c>
      <c r="C9" s="20">
        <f t="shared" si="0"/>
        <v>42202105.045000002</v>
      </c>
      <c r="D9" s="20">
        <f t="shared" si="0"/>
        <v>154177</v>
      </c>
      <c r="E9" s="20">
        <f t="shared" si="0"/>
        <v>8463492.6700000018</v>
      </c>
      <c r="F9" s="20">
        <f t="shared" si="0"/>
        <v>2037513</v>
      </c>
      <c r="G9" s="20">
        <f t="shared" si="0"/>
        <v>978731</v>
      </c>
      <c r="H9" s="20">
        <f t="shared" si="0"/>
        <v>1784051.1680000001</v>
      </c>
      <c r="I9" s="20">
        <f t="shared" si="0"/>
        <v>1749339</v>
      </c>
      <c r="J9" s="20">
        <f t="shared" si="0"/>
        <v>96831074.754999995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1784051.1680000001</v>
      </c>
      <c r="I10" s="22">
        <v>0</v>
      </c>
      <c r="J10" s="23">
        <f t="shared" ref="J10:J15" si="1">SUM(B10:I10)</f>
        <v>1784051.1680000001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3942241.5999999996</v>
      </c>
      <c r="F11" s="21">
        <v>2037513</v>
      </c>
      <c r="G11" s="21">
        <v>0</v>
      </c>
      <c r="H11" s="21">
        <v>0</v>
      </c>
      <c r="I11" s="21">
        <v>1749339</v>
      </c>
      <c r="J11" s="23">
        <f t="shared" si="1"/>
        <v>7729093.5999999996</v>
      </c>
      <c r="K11" s="9"/>
    </row>
    <row r="12" spans="1:12" ht="15">
      <c r="A12" s="10" t="s">
        <v>12</v>
      </c>
      <c r="B12" s="21">
        <v>306824</v>
      </c>
      <c r="C12" s="21">
        <v>2155332</v>
      </c>
      <c r="D12" s="21">
        <v>0</v>
      </c>
      <c r="E12" s="21">
        <v>43596.299999999814</v>
      </c>
      <c r="F12" s="21">
        <v>0</v>
      </c>
      <c r="G12" s="21">
        <v>0</v>
      </c>
      <c r="H12" s="21">
        <v>0</v>
      </c>
      <c r="I12" s="21">
        <v>0</v>
      </c>
      <c r="J12" s="23">
        <f t="shared" si="1"/>
        <v>2505752.2999999998</v>
      </c>
      <c r="K12" s="9"/>
    </row>
    <row r="13" spans="1:12" ht="15">
      <c r="A13" s="10" t="s">
        <v>13</v>
      </c>
      <c r="B13" s="21">
        <v>21699571.329999998</v>
      </c>
      <c r="C13" s="21">
        <v>14952324.691</v>
      </c>
      <c r="D13" s="21">
        <v>88248</v>
      </c>
      <c r="E13" s="21">
        <v>4313762.7700000033</v>
      </c>
      <c r="F13" s="21">
        <v>0</v>
      </c>
      <c r="G13" s="21">
        <v>113632</v>
      </c>
      <c r="H13" s="21">
        <v>0</v>
      </c>
      <c r="I13" s="21">
        <v>0</v>
      </c>
      <c r="J13" s="23">
        <f>SUM(B13:I13)</f>
        <v>41167538.791000001</v>
      </c>
      <c r="K13" s="9"/>
    </row>
    <row r="14" spans="1:12" ht="15">
      <c r="A14" s="10" t="s">
        <v>14</v>
      </c>
      <c r="B14" s="21">
        <v>17455270.541999999</v>
      </c>
      <c r="C14" s="21">
        <v>25094448.353999998</v>
      </c>
      <c r="D14" s="21">
        <v>65929</v>
      </c>
      <c r="E14" s="21">
        <v>72864</v>
      </c>
      <c r="F14" s="21">
        <v>0</v>
      </c>
      <c r="G14" s="21">
        <v>865099</v>
      </c>
      <c r="H14" s="21">
        <v>0</v>
      </c>
      <c r="I14" s="21">
        <v>0</v>
      </c>
      <c r="J14" s="23">
        <f>SUM(B14:I14)</f>
        <v>43553610.895999998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91028</v>
      </c>
      <c r="F15" s="21">
        <v>0</v>
      </c>
      <c r="G15" s="21">
        <v>0</v>
      </c>
      <c r="H15" s="21">
        <v>0</v>
      </c>
      <c r="I15" s="21">
        <v>0</v>
      </c>
      <c r="J15" s="23">
        <f t="shared" si="1"/>
        <v>91028</v>
      </c>
      <c r="K15" s="9"/>
    </row>
    <row r="16" spans="1:12" ht="42.75">
      <c r="A16" s="8" t="s">
        <v>16</v>
      </c>
      <c r="B16" s="20">
        <f t="shared" ref="B16:I16" si="2">B17+B18+B19+B20+B21+B22</f>
        <v>19968941.259999998</v>
      </c>
      <c r="C16" s="20">
        <f t="shared" si="2"/>
        <v>22325060.435999997</v>
      </c>
      <c r="D16" s="20">
        <f t="shared" si="2"/>
        <v>101407</v>
      </c>
      <c r="E16" s="20">
        <f t="shared" si="2"/>
        <v>8457400.6700000018</v>
      </c>
      <c r="F16" s="20">
        <f t="shared" si="2"/>
        <v>2030020</v>
      </c>
      <c r="G16" s="20">
        <f t="shared" si="2"/>
        <v>815407</v>
      </c>
      <c r="H16" s="20">
        <f t="shared" si="2"/>
        <v>1784051.1680000001</v>
      </c>
      <c r="I16" s="20">
        <f t="shared" si="2"/>
        <v>1749339</v>
      </c>
      <c r="J16" s="20">
        <f>J17+J18+J19+J20+J21+J22</f>
        <v>57231626.534000002</v>
      </c>
      <c r="K16" s="9"/>
    </row>
    <row r="17" spans="1:11" ht="15">
      <c r="A17" s="10" t="s">
        <v>10</v>
      </c>
      <c r="B17" s="21">
        <f t="shared" ref="B17:I22" si="3">B10-B31-B38-B45</f>
        <v>0</v>
      </c>
      <c r="C17" s="21">
        <f t="shared" si="3"/>
        <v>0</v>
      </c>
      <c r="D17" s="21">
        <f t="shared" si="3"/>
        <v>0</v>
      </c>
      <c r="E17" s="21">
        <f t="shared" si="3"/>
        <v>0</v>
      </c>
      <c r="F17" s="21">
        <f t="shared" si="3"/>
        <v>0</v>
      </c>
      <c r="G17" s="21">
        <f t="shared" si="3"/>
        <v>0</v>
      </c>
      <c r="H17" s="21">
        <f t="shared" si="3"/>
        <v>1784051.1680000001</v>
      </c>
      <c r="I17" s="21">
        <f t="shared" si="3"/>
        <v>0</v>
      </c>
      <c r="J17" s="23">
        <f t="shared" ref="J17:J22" si="4">SUM(B17:I17)</f>
        <v>1784051.1680000001</v>
      </c>
      <c r="K17" s="9"/>
    </row>
    <row r="18" spans="1:11" ht="15">
      <c r="A18" s="10" t="s">
        <v>11</v>
      </c>
      <c r="B18" s="21">
        <f t="shared" si="3"/>
        <v>0</v>
      </c>
      <c r="C18" s="21">
        <f t="shared" si="3"/>
        <v>0</v>
      </c>
      <c r="D18" s="21">
        <f t="shared" si="3"/>
        <v>0</v>
      </c>
      <c r="E18" s="21">
        <f t="shared" si="3"/>
        <v>3936756.5999999996</v>
      </c>
      <c r="F18" s="21">
        <f t="shared" si="3"/>
        <v>2030020</v>
      </c>
      <c r="G18" s="21">
        <f t="shared" si="3"/>
        <v>0</v>
      </c>
      <c r="H18" s="21">
        <f t="shared" si="3"/>
        <v>0</v>
      </c>
      <c r="I18" s="21">
        <f t="shared" si="3"/>
        <v>1749339</v>
      </c>
      <c r="J18" s="23">
        <f t="shared" si="4"/>
        <v>7716115.5999999996</v>
      </c>
      <c r="K18" s="9"/>
    </row>
    <row r="19" spans="1:11" ht="15">
      <c r="A19" s="10" t="s">
        <v>12</v>
      </c>
      <c r="B19" s="21">
        <f t="shared" si="3"/>
        <v>306824</v>
      </c>
      <c r="C19" s="21">
        <f t="shared" si="3"/>
        <v>2155332</v>
      </c>
      <c r="D19" s="21">
        <f t="shared" si="3"/>
        <v>0</v>
      </c>
      <c r="E19" s="21">
        <f t="shared" si="3"/>
        <v>43596.299999999814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  <c r="J19" s="23">
        <f t="shared" si="4"/>
        <v>2505752.2999999998</v>
      </c>
      <c r="K19" s="9"/>
    </row>
    <row r="20" spans="1:11" ht="15">
      <c r="A20" s="10" t="s">
        <v>13</v>
      </c>
      <c r="B20" s="21">
        <f t="shared" si="3"/>
        <v>16857861</v>
      </c>
      <c r="C20" s="21">
        <f t="shared" si="3"/>
        <v>14060415.200999999</v>
      </c>
      <c r="D20" s="21">
        <f t="shared" si="3"/>
        <v>83778</v>
      </c>
      <c r="E20" s="21">
        <f t="shared" si="3"/>
        <v>4313155.7700000033</v>
      </c>
      <c r="F20" s="21">
        <f t="shared" si="3"/>
        <v>0</v>
      </c>
      <c r="G20" s="21">
        <f t="shared" si="3"/>
        <v>61415</v>
      </c>
      <c r="H20" s="21">
        <f t="shared" si="3"/>
        <v>0</v>
      </c>
      <c r="I20" s="21">
        <f t="shared" si="3"/>
        <v>0</v>
      </c>
      <c r="J20" s="23">
        <f t="shared" si="4"/>
        <v>35376624.971000001</v>
      </c>
      <c r="K20" s="9"/>
    </row>
    <row r="21" spans="1:11" ht="15">
      <c r="A21" s="10" t="s">
        <v>14</v>
      </c>
      <c r="B21" s="21">
        <f t="shared" si="3"/>
        <v>2804256.26</v>
      </c>
      <c r="C21" s="21">
        <f t="shared" si="3"/>
        <v>6109313.2349999985</v>
      </c>
      <c r="D21" s="21">
        <f t="shared" si="3"/>
        <v>17629</v>
      </c>
      <c r="E21" s="21">
        <f t="shared" si="3"/>
        <v>72864</v>
      </c>
      <c r="F21" s="21">
        <f t="shared" si="3"/>
        <v>0</v>
      </c>
      <c r="G21" s="21">
        <f t="shared" si="3"/>
        <v>753992</v>
      </c>
      <c r="H21" s="21">
        <f t="shared" si="3"/>
        <v>0</v>
      </c>
      <c r="I21" s="21">
        <f t="shared" si="3"/>
        <v>0</v>
      </c>
      <c r="J21" s="23">
        <f t="shared" si="4"/>
        <v>9758054.4949999973</v>
      </c>
      <c r="K21" s="9"/>
    </row>
    <row r="22" spans="1:11" ht="15">
      <c r="A22" s="10" t="s">
        <v>15</v>
      </c>
      <c r="B22" s="21">
        <f t="shared" si="3"/>
        <v>0</v>
      </c>
      <c r="C22" s="21">
        <f t="shared" si="3"/>
        <v>0</v>
      </c>
      <c r="D22" s="21">
        <f t="shared" si="3"/>
        <v>0</v>
      </c>
      <c r="E22" s="21">
        <f t="shared" si="3"/>
        <v>91028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3">
        <f t="shared" si="4"/>
        <v>91028</v>
      </c>
      <c r="K22" s="9"/>
    </row>
    <row r="23" spans="1:11" ht="28.5">
      <c r="A23" s="8" t="s">
        <v>17</v>
      </c>
      <c r="B23" s="20">
        <f t="shared" ref="B23:I23" si="5">B24+B25+B26+B27+B28+B29</f>
        <v>19492724.612</v>
      </c>
      <c r="C23" s="20">
        <f t="shared" si="5"/>
        <v>19877044.608999997</v>
      </c>
      <c r="D23" s="20">
        <f t="shared" si="5"/>
        <v>52770</v>
      </c>
      <c r="E23" s="20">
        <f t="shared" si="5"/>
        <v>6092</v>
      </c>
      <c r="F23" s="20">
        <f t="shared" si="5"/>
        <v>7493</v>
      </c>
      <c r="G23" s="20">
        <f t="shared" si="5"/>
        <v>163324</v>
      </c>
      <c r="H23" s="20">
        <f t="shared" si="5"/>
        <v>0</v>
      </c>
      <c r="I23" s="20">
        <f t="shared" si="5"/>
        <v>0</v>
      </c>
      <c r="J23" s="20">
        <f>J24+J25+J26+J27+J28+J29</f>
        <v>39599448.221000001</v>
      </c>
      <c r="K23" s="9"/>
    </row>
    <row r="24" spans="1:11" ht="15">
      <c r="A24" s="10" t="s">
        <v>10</v>
      </c>
      <c r="B24" s="21">
        <f t="shared" ref="B24:I29" si="6">B31+B38+B45</f>
        <v>0</v>
      </c>
      <c r="C24" s="21">
        <f t="shared" si="6"/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3">
        <f t="shared" ref="J24:J29" si="7">SUM(B24:I24)</f>
        <v>0</v>
      </c>
      <c r="K24" s="9"/>
    </row>
    <row r="25" spans="1:11" ht="15">
      <c r="A25" s="10" t="s">
        <v>11</v>
      </c>
      <c r="B25" s="21">
        <f t="shared" si="6"/>
        <v>0</v>
      </c>
      <c r="C25" s="21">
        <f t="shared" si="6"/>
        <v>0</v>
      </c>
      <c r="D25" s="21">
        <f t="shared" si="6"/>
        <v>0</v>
      </c>
      <c r="E25" s="21">
        <f t="shared" si="6"/>
        <v>5485</v>
      </c>
      <c r="F25" s="21">
        <f t="shared" si="6"/>
        <v>7493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3">
        <f t="shared" si="7"/>
        <v>12978</v>
      </c>
      <c r="K25" s="9"/>
    </row>
    <row r="26" spans="1:11" ht="15">
      <c r="A26" s="10" t="s">
        <v>12</v>
      </c>
      <c r="B26" s="21">
        <f t="shared" si="6"/>
        <v>0</v>
      </c>
      <c r="C26" s="21">
        <f t="shared" si="6"/>
        <v>0</v>
      </c>
      <c r="D26" s="21">
        <f t="shared" si="6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3">
        <f t="shared" si="7"/>
        <v>0</v>
      </c>
      <c r="K26" s="9"/>
    </row>
    <row r="27" spans="1:11" ht="15">
      <c r="A27" s="10" t="s">
        <v>13</v>
      </c>
      <c r="B27" s="21">
        <f t="shared" si="6"/>
        <v>4841710.33</v>
      </c>
      <c r="C27" s="21">
        <f t="shared" si="6"/>
        <v>891909.49</v>
      </c>
      <c r="D27" s="21">
        <f t="shared" si="6"/>
        <v>4470</v>
      </c>
      <c r="E27" s="21">
        <f t="shared" si="6"/>
        <v>607</v>
      </c>
      <c r="F27" s="21">
        <f t="shared" si="6"/>
        <v>0</v>
      </c>
      <c r="G27" s="21">
        <f t="shared" si="6"/>
        <v>52217</v>
      </c>
      <c r="H27" s="21">
        <f t="shared" si="6"/>
        <v>0</v>
      </c>
      <c r="I27" s="21">
        <f t="shared" si="6"/>
        <v>0</v>
      </c>
      <c r="J27" s="23">
        <f t="shared" si="7"/>
        <v>5790913.8200000003</v>
      </c>
      <c r="K27" s="9"/>
    </row>
    <row r="28" spans="1:11" ht="15">
      <c r="A28" s="10" t="s">
        <v>14</v>
      </c>
      <c r="B28" s="21">
        <f t="shared" si="6"/>
        <v>14651014.282</v>
      </c>
      <c r="C28" s="21">
        <f t="shared" si="6"/>
        <v>18985135.118999999</v>
      </c>
      <c r="D28" s="21">
        <f t="shared" si="6"/>
        <v>48300</v>
      </c>
      <c r="E28" s="21">
        <f t="shared" si="6"/>
        <v>0</v>
      </c>
      <c r="F28" s="21">
        <f t="shared" si="6"/>
        <v>0</v>
      </c>
      <c r="G28" s="21">
        <f t="shared" si="6"/>
        <v>111107</v>
      </c>
      <c r="H28" s="21">
        <f t="shared" si="6"/>
        <v>0</v>
      </c>
      <c r="I28" s="21">
        <f t="shared" si="6"/>
        <v>0</v>
      </c>
      <c r="J28" s="23">
        <f t="shared" si="7"/>
        <v>33795556.401000001</v>
      </c>
      <c r="K28" s="9"/>
    </row>
    <row r="29" spans="1:11" ht="15">
      <c r="A29" s="10" t="s">
        <v>15</v>
      </c>
      <c r="B29" s="21">
        <f t="shared" si="6"/>
        <v>0</v>
      </c>
      <c r="C29" s="21">
        <f t="shared" si="6"/>
        <v>0</v>
      </c>
      <c r="D29" s="21">
        <f t="shared" si="6"/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3">
        <f t="shared" si="7"/>
        <v>0</v>
      </c>
      <c r="K29" s="9"/>
    </row>
    <row r="30" spans="1:11" ht="28.5">
      <c r="A30" s="8" t="s">
        <v>18</v>
      </c>
      <c r="B30" s="20">
        <f t="shared" ref="B30:I30" si="8">B31+B32+B33+B34+B35+B36</f>
        <v>16154218.942</v>
      </c>
      <c r="C30" s="20">
        <f t="shared" si="8"/>
        <v>17017373.524</v>
      </c>
      <c r="D30" s="20">
        <f t="shared" si="8"/>
        <v>50876</v>
      </c>
      <c r="E30" s="20">
        <f t="shared" si="8"/>
        <v>5485</v>
      </c>
      <c r="F30" s="20">
        <f t="shared" si="8"/>
        <v>7252</v>
      </c>
      <c r="G30" s="20">
        <f t="shared" si="8"/>
        <v>153604</v>
      </c>
      <c r="H30" s="20">
        <f t="shared" si="8"/>
        <v>0</v>
      </c>
      <c r="I30" s="20">
        <f t="shared" si="8"/>
        <v>0</v>
      </c>
      <c r="J30" s="20">
        <f>J31+J32+J33+J34+J35+J36</f>
        <v>33388809.465999998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9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5485</v>
      </c>
      <c r="F32" s="21">
        <v>7252</v>
      </c>
      <c r="G32" s="21">
        <v>0</v>
      </c>
      <c r="H32" s="21">
        <v>0</v>
      </c>
      <c r="I32" s="21">
        <v>0</v>
      </c>
      <c r="J32" s="23">
        <f t="shared" si="9"/>
        <v>12737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9"/>
        <v>0</v>
      </c>
      <c r="K33" s="9"/>
    </row>
    <row r="34" spans="1:11" ht="15">
      <c r="A34" s="10" t="s">
        <v>13</v>
      </c>
      <c r="B34" s="21">
        <v>3126793</v>
      </c>
      <c r="C34" s="21">
        <v>748961.49</v>
      </c>
      <c r="D34" s="21">
        <v>4470</v>
      </c>
      <c r="E34" s="21">
        <v>0</v>
      </c>
      <c r="F34" s="21">
        <v>0</v>
      </c>
      <c r="G34" s="21">
        <v>52217</v>
      </c>
      <c r="H34" s="21">
        <v>0</v>
      </c>
      <c r="I34" s="21">
        <v>0</v>
      </c>
      <c r="J34" s="23">
        <f t="shared" si="9"/>
        <v>3932441.49</v>
      </c>
      <c r="K34" s="9"/>
    </row>
    <row r="35" spans="1:11" ht="15">
      <c r="A35" s="10" t="s">
        <v>14</v>
      </c>
      <c r="B35" s="21">
        <v>13027425.942</v>
      </c>
      <c r="C35" s="21">
        <v>16268412.034</v>
      </c>
      <c r="D35" s="21">
        <v>46406</v>
      </c>
      <c r="E35" s="21">
        <v>0</v>
      </c>
      <c r="F35" s="21">
        <v>0</v>
      </c>
      <c r="G35" s="21">
        <v>101387</v>
      </c>
      <c r="H35" s="21">
        <v>0</v>
      </c>
      <c r="I35" s="21">
        <v>0</v>
      </c>
      <c r="J35" s="23">
        <f t="shared" si="9"/>
        <v>29443630.976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9"/>
        <v>0</v>
      </c>
      <c r="K36" s="9"/>
    </row>
    <row r="37" spans="1:11" ht="28.5">
      <c r="A37" s="8" t="s">
        <v>19</v>
      </c>
      <c r="B37" s="20">
        <f t="shared" ref="B37:I37" si="10">B38+B39+B40+B41+B42+B43</f>
        <v>2957296.67</v>
      </c>
      <c r="C37" s="20">
        <f t="shared" si="10"/>
        <v>914824.40899999999</v>
      </c>
      <c r="D37" s="20">
        <f t="shared" si="10"/>
        <v>0</v>
      </c>
      <c r="E37" s="20">
        <f t="shared" si="10"/>
        <v>0</v>
      </c>
      <c r="F37" s="20">
        <f t="shared" si="10"/>
        <v>241</v>
      </c>
      <c r="G37" s="20">
        <f t="shared" si="10"/>
        <v>9720</v>
      </c>
      <c r="H37" s="20">
        <f t="shared" si="10"/>
        <v>0</v>
      </c>
      <c r="I37" s="20">
        <f t="shared" si="10"/>
        <v>0</v>
      </c>
      <c r="J37" s="20">
        <f>J38+J39+J40+J41+J42+J43</f>
        <v>3882082.0789999999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11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241</v>
      </c>
      <c r="G39" s="21">
        <v>0</v>
      </c>
      <c r="H39" s="21">
        <v>0</v>
      </c>
      <c r="I39" s="21">
        <v>0</v>
      </c>
      <c r="J39" s="23">
        <f t="shared" si="11"/>
        <v>241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11"/>
        <v>0</v>
      </c>
      <c r="K40" s="9"/>
    </row>
    <row r="41" spans="1:11" ht="15">
      <c r="A41" s="10" t="s">
        <v>13</v>
      </c>
      <c r="B41" s="21">
        <v>1672677.33</v>
      </c>
      <c r="C41" s="21">
        <v>127989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11"/>
        <v>1800666.33</v>
      </c>
      <c r="K41" s="9"/>
    </row>
    <row r="42" spans="1:11" ht="15">
      <c r="A42" s="10" t="s">
        <v>14</v>
      </c>
      <c r="B42" s="21">
        <v>1284619.3400000001</v>
      </c>
      <c r="C42" s="21">
        <v>786835.40899999999</v>
      </c>
      <c r="D42" s="21">
        <v>0</v>
      </c>
      <c r="E42" s="21">
        <v>0</v>
      </c>
      <c r="F42" s="21">
        <v>0</v>
      </c>
      <c r="G42" s="21">
        <v>9720</v>
      </c>
      <c r="H42" s="21">
        <v>0</v>
      </c>
      <c r="I42" s="21">
        <v>0</v>
      </c>
      <c r="J42" s="23">
        <f t="shared" si="11"/>
        <v>2081174.7490000001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11"/>
        <v>0</v>
      </c>
      <c r="K43" s="9"/>
    </row>
    <row r="44" spans="1:11" ht="28.5">
      <c r="A44" s="8" t="s">
        <v>20</v>
      </c>
      <c r="B44" s="20">
        <f t="shared" ref="B44:I44" si="12">B45+B46+B47+B48+B49+B50</f>
        <v>381209</v>
      </c>
      <c r="C44" s="20">
        <f t="shared" si="12"/>
        <v>1944846.676</v>
      </c>
      <c r="D44" s="20">
        <f t="shared" si="12"/>
        <v>1894</v>
      </c>
      <c r="E44" s="20">
        <f t="shared" si="12"/>
        <v>607</v>
      </c>
      <c r="F44" s="20">
        <f t="shared" si="12"/>
        <v>0</v>
      </c>
      <c r="G44" s="20">
        <f t="shared" si="12"/>
        <v>0</v>
      </c>
      <c r="H44" s="20">
        <f t="shared" si="12"/>
        <v>0</v>
      </c>
      <c r="I44" s="20">
        <f t="shared" si="12"/>
        <v>0</v>
      </c>
      <c r="J44" s="20">
        <f>J45+J46+J47+J48+J49+J50</f>
        <v>2328556.676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13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13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13"/>
        <v>0</v>
      </c>
      <c r="K47" s="9"/>
    </row>
    <row r="48" spans="1:11" ht="15">
      <c r="A48" s="10" t="s">
        <v>13</v>
      </c>
      <c r="B48" s="21">
        <v>42240</v>
      </c>
      <c r="C48" s="21">
        <v>14959</v>
      </c>
      <c r="D48" s="21">
        <v>0</v>
      </c>
      <c r="E48" s="21">
        <v>607</v>
      </c>
      <c r="F48" s="21">
        <v>0</v>
      </c>
      <c r="G48" s="21">
        <v>0</v>
      </c>
      <c r="H48" s="21">
        <v>0</v>
      </c>
      <c r="I48" s="21">
        <v>0</v>
      </c>
      <c r="J48" s="23">
        <f t="shared" si="13"/>
        <v>57806</v>
      </c>
      <c r="K48" s="9"/>
    </row>
    <row r="49" spans="1:18" ht="15">
      <c r="A49" s="10" t="s">
        <v>14</v>
      </c>
      <c r="B49" s="21">
        <v>338969</v>
      </c>
      <c r="C49" s="21">
        <v>1929887.676</v>
      </c>
      <c r="D49" s="21">
        <v>1894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3">
        <f t="shared" si="13"/>
        <v>2270750.676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13"/>
        <v>0</v>
      </c>
      <c r="K50" s="9"/>
    </row>
    <row r="53" spans="1:18" ht="14.25" customHeight="1">
      <c r="A53" s="30" t="s">
        <v>21</v>
      </c>
      <c r="B53" s="30"/>
      <c r="C53" s="30"/>
      <c r="D53" s="30"/>
      <c r="E53" s="30"/>
      <c r="F53" s="30"/>
      <c r="G53" s="30"/>
      <c r="H53" s="30"/>
      <c r="I53" s="30"/>
      <c r="J53" s="1"/>
      <c r="K53" s="1"/>
      <c r="L53" s="1"/>
    </row>
    <row r="54" spans="1:18" ht="15.75" customHeight="1">
      <c r="A54" s="31" t="s">
        <v>30</v>
      </c>
      <c r="B54" s="31"/>
      <c r="C54" s="31"/>
      <c r="D54" s="31"/>
      <c r="E54" s="31"/>
      <c r="F54" s="31"/>
      <c r="G54" s="31"/>
      <c r="H54" s="31"/>
      <c r="I54" s="31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6"/>
      <c r="I56" s="26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28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29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5032.2730000000001</v>
      </c>
      <c r="C59" s="20">
        <f>C60+C61+C62+C63+C64+C65</f>
        <v>16971.091</v>
      </c>
      <c r="D59" s="20">
        <f t="shared" ref="D59:F59" si="14">D60+D61+D62+D63+D64+D65</f>
        <v>30.516999999999999</v>
      </c>
      <c r="E59" s="20">
        <f t="shared" si="14"/>
        <v>12631.642</v>
      </c>
      <c r="F59" s="20">
        <f t="shared" si="14"/>
        <v>3103.8760000000002</v>
      </c>
      <c r="G59" s="20">
        <f>G60+G61+G62+G63+G64+G65</f>
        <v>4066.0670000000005</v>
      </c>
      <c r="H59" s="20">
        <f>H60+H61+H62+H63+H64+H65</f>
        <v>29</v>
      </c>
      <c r="I59" s="20">
        <f>I60+I61+I62+I63+I64+I65</f>
        <v>41864.466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/>
      <c r="C60" s="22"/>
      <c r="D60" s="22"/>
      <c r="E60" s="22"/>
      <c r="F60" s="22"/>
      <c r="G60" s="22">
        <v>4066.0670000000005</v>
      </c>
      <c r="H60" s="22"/>
      <c r="I60" s="23">
        <f>SUM(B60:H60)</f>
        <v>4066.0670000000005</v>
      </c>
      <c r="K60" s="13"/>
      <c r="L60" s="13"/>
      <c r="N60" s="9"/>
      <c r="Q60" s="15"/>
    </row>
    <row r="61" spans="1:18" ht="15" customHeight="1">
      <c r="A61" s="10" t="s">
        <v>11</v>
      </c>
      <c r="B61" s="22"/>
      <c r="C61" s="22">
        <v>553.06599999999992</v>
      </c>
      <c r="D61" s="22"/>
      <c r="E61" s="22">
        <v>7123.0260000000007</v>
      </c>
      <c r="F61" s="22">
        <v>3103.8760000000002</v>
      </c>
      <c r="G61" s="22"/>
      <c r="H61" s="22">
        <v>29</v>
      </c>
      <c r="I61" s="23">
        <f t="shared" ref="I61:I65" si="15">SUM(B61:H61)</f>
        <v>10808.968000000001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676.09500000000003</v>
      </c>
      <c r="C62" s="22">
        <v>3397.7889999999998</v>
      </c>
      <c r="D62" s="22"/>
      <c r="E62" s="22">
        <v>40.241</v>
      </c>
      <c r="F62" s="22"/>
      <c r="G62" s="22"/>
      <c r="H62" s="22"/>
      <c r="I62" s="23">
        <f t="shared" si="15"/>
        <v>4114.125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4220.3670000000002</v>
      </c>
      <c r="C63" s="22">
        <v>11952.913</v>
      </c>
      <c r="D63" s="22">
        <v>30.516999999999999</v>
      </c>
      <c r="E63" s="22">
        <v>5354.875</v>
      </c>
      <c r="F63" s="22"/>
      <c r="G63" s="22"/>
      <c r="H63" s="22"/>
      <c r="I63" s="23">
        <f t="shared" si="15"/>
        <v>21558.671999999999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135.81099999999998</v>
      </c>
      <c r="C64" s="22">
        <v>1067.3230000000001</v>
      </c>
      <c r="D64" s="22"/>
      <c r="E64" s="22">
        <v>0</v>
      </c>
      <c r="F64" s="22"/>
      <c r="G64" s="22"/>
      <c r="H64" s="22"/>
      <c r="I64" s="23">
        <f t="shared" si="15"/>
        <v>1203.134</v>
      </c>
      <c r="K64" s="13"/>
      <c r="L64" s="13"/>
      <c r="Q64" s="15"/>
    </row>
    <row r="65" spans="1:18" ht="15" customHeight="1">
      <c r="A65" s="10" t="s">
        <v>15</v>
      </c>
      <c r="B65" s="22"/>
      <c r="C65" s="22"/>
      <c r="D65" s="22"/>
      <c r="E65" s="22">
        <v>113.5</v>
      </c>
      <c r="F65" s="22"/>
      <c r="G65" s="22"/>
      <c r="H65" s="22"/>
      <c r="I65" s="23">
        <f t="shared" si="15"/>
        <v>113.5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A54:I54"/>
    <mergeCell ref="A57:A58"/>
    <mergeCell ref="B57:H57"/>
    <mergeCell ref="I57:I58"/>
    <mergeCell ref="A3:I3"/>
    <mergeCell ref="A4:I4"/>
    <mergeCell ref="A7:A8"/>
    <mergeCell ref="J7:J8"/>
    <mergeCell ref="A53:I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topLeftCell="A43" workbookViewId="0">
      <selection activeCell="K63" sqref="K63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8" width="17.42578125" customWidth="1"/>
    <col min="9" max="9" width="17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1"/>
      <c r="K3" s="1"/>
      <c r="L3" s="1"/>
    </row>
    <row r="4" spans="1:12" ht="15.75">
      <c r="A4" s="31" t="s">
        <v>29</v>
      </c>
      <c r="B4" s="31"/>
      <c r="C4" s="31"/>
      <c r="D4" s="31"/>
      <c r="E4" s="31"/>
      <c r="F4" s="31"/>
      <c r="G4" s="31"/>
      <c r="H4" s="31"/>
      <c r="I4" s="31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25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28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29"/>
    </row>
    <row r="9" spans="1:12" ht="28.5">
      <c r="A9" s="8" t="s">
        <v>9</v>
      </c>
      <c r="B9" s="20">
        <f t="shared" ref="B9:J9" si="0">B10+B11+B12+B13+B14+B15</f>
        <v>42293745.120000005</v>
      </c>
      <c r="C9" s="20">
        <f t="shared" si="0"/>
        <v>46525585.678000003</v>
      </c>
      <c r="D9" s="20">
        <f t="shared" si="0"/>
        <v>166575</v>
      </c>
      <c r="E9" s="20">
        <f t="shared" si="0"/>
        <v>9850171.2600000016</v>
      </c>
      <c r="F9" s="20">
        <f t="shared" si="0"/>
        <v>2419517</v>
      </c>
      <c r="G9" s="20">
        <f t="shared" si="0"/>
        <v>1184781</v>
      </c>
      <c r="H9" s="20">
        <f t="shared" si="0"/>
        <v>2321492.3130000001</v>
      </c>
      <c r="I9" s="20">
        <f t="shared" si="0"/>
        <v>1586921</v>
      </c>
      <c r="J9" s="20">
        <f t="shared" si="0"/>
        <v>106348788.37099999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2321492.3130000001</v>
      </c>
      <c r="I10" s="22">
        <v>0</v>
      </c>
      <c r="J10" s="23">
        <f t="shared" ref="J10:J15" si="1">SUM(B10:I10)</f>
        <v>2321492.3130000001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4731424.72</v>
      </c>
      <c r="F11" s="21">
        <v>2419517</v>
      </c>
      <c r="G11" s="21">
        <v>0</v>
      </c>
      <c r="H11" s="21">
        <v>0</v>
      </c>
      <c r="I11" s="21">
        <v>1586921</v>
      </c>
      <c r="J11" s="23">
        <f t="shared" si="1"/>
        <v>8737862.7199999988</v>
      </c>
      <c r="K11" s="9"/>
    </row>
    <row r="12" spans="1:12" ht="15">
      <c r="A12" s="10" t="s">
        <v>12</v>
      </c>
      <c r="B12" s="21">
        <v>365721</v>
      </c>
      <c r="C12" s="21">
        <v>2512611</v>
      </c>
      <c r="D12" s="21">
        <v>0</v>
      </c>
      <c r="E12" s="21">
        <v>45519.799999999814</v>
      </c>
      <c r="F12" s="21">
        <v>0</v>
      </c>
      <c r="G12" s="21">
        <v>0</v>
      </c>
      <c r="H12" s="21">
        <v>0</v>
      </c>
      <c r="I12" s="21">
        <v>0</v>
      </c>
      <c r="J12" s="23">
        <f t="shared" si="1"/>
        <v>2923851.8</v>
      </c>
      <c r="K12" s="9"/>
    </row>
    <row r="13" spans="1:12" ht="15">
      <c r="A13" s="10" t="s">
        <v>13</v>
      </c>
      <c r="B13" s="21">
        <v>24404767</v>
      </c>
      <c r="C13" s="21">
        <v>17441793.434</v>
      </c>
      <c r="D13" s="21">
        <v>92572</v>
      </c>
      <c r="E13" s="21">
        <v>4866464.7400000021</v>
      </c>
      <c r="F13" s="21">
        <v>0</v>
      </c>
      <c r="G13" s="21">
        <v>225141</v>
      </c>
      <c r="H13" s="21">
        <v>0</v>
      </c>
      <c r="I13" s="21">
        <v>0</v>
      </c>
      <c r="J13" s="23">
        <f>SUM(B13:I13)</f>
        <v>47030738.174000002</v>
      </c>
      <c r="K13" s="9"/>
    </row>
    <row r="14" spans="1:12" ht="15">
      <c r="A14" s="10" t="s">
        <v>14</v>
      </c>
      <c r="B14" s="21">
        <v>17523257.120000001</v>
      </c>
      <c r="C14" s="21">
        <v>26571181.243999999</v>
      </c>
      <c r="D14" s="21">
        <v>74003</v>
      </c>
      <c r="E14" s="21">
        <v>26310</v>
      </c>
      <c r="F14" s="21">
        <v>0</v>
      </c>
      <c r="G14" s="21">
        <v>959640</v>
      </c>
      <c r="H14" s="21">
        <v>0</v>
      </c>
      <c r="I14" s="21">
        <v>0</v>
      </c>
      <c r="J14" s="23">
        <f>SUM(B14:I14)</f>
        <v>45154391.364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180452</v>
      </c>
      <c r="F15" s="21">
        <v>0</v>
      </c>
      <c r="G15" s="21">
        <v>0</v>
      </c>
      <c r="H15" s="21">
        <v>0</v>
      </c>
      <c r="I15" s="21">
        <v>0</v>
      </c>
      <c r="J15" s="23">
        <f t="shared" si="1"/>
        <v>180452</v>
      </c>
      <c r="K15" s="9"/>
    </row>
    <row r="16" spans="1:12" ht="42.75">
      <c r="A16" s="8" t="s">
        <v>16</v>
      </c>
      <c r="B16" s="20">
        <f t="shared" ref="B16:I16" si="2">B17+B18+B19+B20+B21+B22</f>
        <v>22699507.219999999</v>
      </c>
      <c r="C16" s="20">
        <f t="shared" si="2"/>
        <v>26014923.487999998</v>
      </c>
      <c r="D16" s="20">
        <f t="shared" si="2"/>
        <v>111087</v>
      </c>
      <c r="E16" s="20">
        <f t="shared" si="2"/>
        <v>9837521.2600000016</v>
      </c>
      <c r="F16" s="20">
        <f t="shared" si="2"/>
        <v>2409627</v>
      </c>
      <c r="G16" s="20">
        <f t="shared" si="2"/>
        <v>1020776</v>
      </c>
      <c r="H16" s="20">
        <f t="shared" si="2"/>
        <v>2321492.3130000001</v>
      </c>
      <c r="I16" s="20">
        <f t="shared" si="2"/>
        <v>1586921</v>
      </c>
      <c r="J16" s="20">
        <f>J17+J18+J19+J20+J21+J22</f>
        <v>66001855.280999988</v>
      </c>
      <c r="K16" s="9"/>
    </row>
    <row r="17" spans="1:11" ht="15">
      <c r="A17" s="10" t="s">
        <v>10</v>
      </c>
      <c r="B17" s="21">
        <f t="shared" ref="B17:I22" si="3">B10-B31-B38-B45</f>
        <v>0</v>
      </c>
      <c r="C17" s="21">
        <f t="shared" si="3"/>
        <v>0</v>
      </c>
      <c r="D17" s="21">
        <f t="shared" si="3"/>
        <v>0</v>
      </c>
      <c r="E17" s="21">
        <f t="shared" si="3"/>
        <v>0</v>
      </c>
      <c r="F17" s="21">
        <f t="shared" si="3"/>
        <v>0</v>
      </c>
      <c r="G17" s="21">
        <f t="shared" si="3"/>
        <v>0</v>
      </c>
      <c r="H17" s="21">
        <f t="shared" si="3"/>
        <v>2321492.3130000001</v>
      </c>
      <c r="I17" s="21">
        <f t="shared" si="3"/>
        <v>0</v>
      </c>
      <c r="J17" s="23">
        <f t="shared" ref="J17:J22" si="4">SUM(B17:I17)</f>
        <v>2321492.3130000001</v>
      </c>
      <c r="K17" s="9"/>
    </row>
    <row r="18" spans="1:11" ht="15">
      <c r="A18" s="10" t="s">
        <v>11</v>
      </c>
      <c r="B18" s="21">
        <f t="shared" si="3"/>
        <v>0</v>
      </c>
      <c r="C18" s="21">
        <f t="shared" si="3"/>
        <v>0</v>
      </c>
      <c r="D18" s="21">
        <f t="shared" si="3"/>
        <v>0</v>
      </c>
      <c r="E18" s="21">
        <f t="shared" si="3"/>
        <v>4719411.72</v>
      </c>
      <c r="F18" s="21">
        <f t="shared" si="3"/>
        <v>2409627</v>
      </c>
      <c r="G18" s="21">
        <f t="shared" si="3"/>
        <v>0</v>
      </c>
      <c r="H18" s="21">
        <f t="shared" si="3"/>
        <v>0</v>
      </c>
      <c r="I18" s="21">
        <f t="shared" si="3"/>
        <v>1586921</v>
      </c>
      <c r="J18" s="23">
        <f t="shared" si="4"/>
        <v>8715959.7199999988</v>
      </c>
      <c r="K18" s="9"/>
    </row>
    <row r="19" spans="1:11" ht="15">
      <c r="A19" s="10" t="s">
        <v>12</v>
      </c>
      <c r="B19" s="21">
        <f t="shared" si="3"/>
        <v>365721</v>
      </c>
      <c r="C19" s="21">
        <f t="shared" si="3"/>
        <v>2512611</v>
      </c>
      <c r="D19" s="21">
        <f t="shared" si="3"/>
        <v>0</v>
      </c>
      <c r="E19" s="21">
        <f t="shared" si="3"/>
        <v>45519.799999999814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  <c r="J19" s="23">
        <f t="shared" si="4"/>
        <v>2923851.8</v>
      </c>
      <c r="K19" s="9"/>
    </row>
    <row r="20" spans="1:11" ht="15">
      <c r="A20" s="10" t="s">
        <v>13</v>
      </c>
      <c r="B20" s="21">
        <f t="shared" si="3"/>
        <v>19413887</v>
      </c>
      <c r="C20" s="21">
        <f t="shared" si="3"/>
        <v>16544324.27</v>
      </c>
      <c r="D20" s="21">
        <f t="shared" si="3"/>
        <v>91705</v>
      </c>
      <c r="E20" s="21">
        <f t="shared" si="3"/>
        <v>4865827.7400000021</v>
      </c>
      <c r="F20" s="21">
        <f t="shared" si="3"/>
        <v>0</v>
      </c>
      <c r="G20" s="21">
        <f t="shared" si="3"/>
        <v>168507</v>
      </c>
      <c r="H20" s="21">
        <f t="shared" si="3"/>
        <v>0</v>
      </c>
      <c r="I20" s="21">
        <f t="shared" si="3"/>
        <v>0</v>
      </c>
      <c r="J20" s="23">
        <f t="shared" si="4"/>
        <v>41084251.009999998</v>
      </c>
      <c r="K20" s="9"/>
    </row>
    <row r="21" spans="1:11" ht="15">
      <c r="A21" s="10" t="s">
        <v>14</v>
      </c>
      <c r="B21" s="21">
        <f t="shared" si="3"/>
        <v>2919899.2200000007</v>
      </c>
      <c r="C21" s="21">
        <f t="shared" si="3"/>
        <v>6957988.2179999975</v>
      </c>
      <c r="D21" s="21">
        <f t="shared" si="3"/>
        <v>19382</v>
      </c>
      <c r="E21" s="21">
        <f t="shared" si="3"/>
        <v>26310</v>
      </c>
      <c r="F21" s="21">
        <f t="shared" si="3"/>
        <v>0</v>
      </c>
      <c r="G21" s="21">
        <f t="shared" si="3"/>
        <v>852269</v>
      </c>
      <c r="H21" s="21">
        <f t="shared" si="3"/>
        <v>0</v>
      </c>
      <c r="I21" s="21">
        <f t="shared" si="3"/>
        <v>0</v>
      </c>
      <c r="J21" s="23">
        <f t="shared" si="4"/>
        <v>10775848.437999997</v>
      </c>
      <c r="K21" s="9"/>
    </row>
    <row r="22" spans="1:11" ht="15">
      <c r="A22" s="10" t="s">
        <v>15</v>
      </c>
      <c r="B22" s="21">
        <f t="shared" si="3"/>
        <v>0</v>
      </c>
      <c r="C22" s="21">
        <f t="shared" si="3"/>
        <v>0</v>
      </c>
      <c r="D22" s="21">
        <f t="shared" si="3"/>
        <v>0</v>
      </c>
      <c r="E22" s="21">
        <f t="shared" si="3"/>
        <v>180452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3">
        <f t="shared" si="4"/>
        <v>180452</v>
      </c>
      <c r="K22" s="9"/>
    </row>
    <row r="23" spans="1:11" ht="28.5">
      <c r="A23" s="8" t="s">
        <v>17</v>
      </c>
      <c r="B23" s="20">
        <f t="shared" ref="B23:I23" si="5">B24+B25+B26+B27+B28+B29</f>
        <v>19594237.899999999</v>
      </c>
      <c r="C23" s="20">
        <f t="shared" si="5"/>
        <v>20510662.190000001</v>
      </c>
      <c r="D23" s="20">
        <f t="shared" si="5"/>
        <v>55488</v>
      </c>
      <c r="E23" s="20">
        <f t="shared" si="5"/>
        <v>12650</v>
      </c>
      <c r="F23" s="20">
        <f t="shared" si="5"/>
        <v>9890</v>
      </c>
      <c r="G23" s="20">
        <f t="shared" si="5"/>
        <v>164005</v>
      </c>
      <c r="H23" s="20">
        <f t="shared" si="5"/>
        <v>0</v>
      </c>
      <c r="I23" s="20">
        <f t="shared" si="5"/>
        <v>0</v>
      </c>
      <c r="J23" s="20">
        <f>J24+J25+J26+J27+J28+J29</f>
        <v>40346933.089999996</v>
      </c>
      <c r="K23" s="9"/>
    </row>
    <row r="24" spans="1:11" ht="15">
      <c r="A24" s="10" t="s">
        <v>10</v>
      </c>
      <c r="B24" s="21">
        <f t="shared" ref="B24:I29" si="6">B31+B38+B45</f>
        <v>0</v>
      </c>
      <c r="C24" s="21">
        <f t="shared" si="6"/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3">
        <f t="shared" ref="J24:J29" si="7">SUM(B24:I24)</f>
        <v>0</v>
      </c>
      <c r="K24" s="9"/>
    </row>
    <row r="25" spans="1:11" ht="15">
      <c r="A25" s="10" t="s">
        <v>11</v>
      </c>
      <c r="B25" s="21">
        <f t="shared" si="6"/>
        <v>0</v>
      </c>
      <c r="C25" s="21">
        <f t="shared" si="6"/>
        <v>0</v>
      </c>
      <c r="D25" s="21">
        <f t="shared" si="6"/>
        <v>0</v>
      </c>
      <c r="E25" s="21">
        <f t="shared" si="6"/>
        <v>12013</v>
      </c>
      <c r="F25" s="21">
        <f t="shared" si="6"/>
        <v>9890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3">
        <f t="shared" si="7"/>
        <v>21903</v>
      </c>
      <c r="K25" s="9"/>
    </row>
    <row r="26" spans="1:11" ht="15">
      <c r="A26" s="10" t="s">
        <v>12</v>
      </c>
      <c r="B26" s="21">
        <f t="shared" si="6"/>
        <v>0</v>
      </c>
      <c r="C26" s="21">
        <f t="shared" si="6"/>
        <v>0</v>
      </c>
      <c r="D26" s="21">
        <f t="shared" si="6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3">
        <f t="shared" si="7"/>
        <v>0</v>
      </c>
      <c r="K26" s="9"/>
    </row>
    <row r="27" spans="1:11" ht="15">
      <c r="A27" s="10" t="s">
        <v>13</v>
      </c>
      <c r="B27" s="21">
        <f t="shared" si="6"/>
        <v>4990880</v>
      </c>
      <c r="C27" s="21">
        <f t="shared" si="6"/>
        <v>897469.16399999999</v>
      </c>
      <c r="D27" s="21">
        <f t="shared" si="6"/>
        <v>867</v>
      </c>
      <c r="E27" s="21">
        <f t="shared" si="6"/>
        <v>637</v>
      </c>
      <c r="F27" s="21">
        <f t="shared" si="6"/>
        <v>0</v>
      </c>
      <c r="G27" s="21">
        <f t="shared" si="6"/>
        <v>56634</v>
      </c>
      <c r="H27" s="21">
        <f t="shared" si="6"/>
        <v>0</v>
      </c>
      <c r="I27" s="21">
        <f t="shared" si="6"/>
        <v>0</v>
      </c>
      <c r="J27" s="23">
        <f t="shared" si="7"/>
        <v>5946487.1639999999</v>
      </c>
      <c r="K27" s="9"/>
    </row>
    <row r="28" spans="1:11" ht="15">
      <c r="A28" s="10" t="s">
        <v>14</v>
      </c>
      <c r="B28" s="21">
        <f t="shared" si="6"/>
        <v>14603357.9</v>
      </c>
      <c r="C28" s="21">
        <f t="shared" si="6"/>
        <v>19613193.026000001</v>
      </c>
      <c r="D28" s="21">
        <f t="shared" si="6"/>
        <v>54621</v>
      </c>
      <c r="E28" s="21">
        <f t="shared" si="6"/>
        <v>0</v>
      </c>
      <c r="F28" s="21">
        <f t="shared" si="6"/>
        <v>0</v>
      </c>
      <c r="G28" s="21">
        <f t="shared" si="6"/>
        <v>107371</v>
      </c>
      <c r="H28" s="21">
        <f t="shared" si="6"/>
        <v>0</v>
      </c>
      <c r="I28" s="21">
        <f t="shared" si="6"/>
        <v>0</v>
      </c>
      <c r="J28" s="23">
        <f t="shared" si="7"/>
        <v>34378542.925999999</v>
      </c>
      <c r="K28" s="9"/>
    </row>
    <row r="29" spans="1:11" ht="15">
      <c r="A29" s="10" t="s">
        <v>15</v>
      </c>
      <c r="B29" s="21">
        <f t="shared" si="6"/>
        <v>0</v>
      </c>
      <c r="C29" s="21">
        <f t="shared" si="6"/>
        <v>0</v>
      </c>
      <c r="D29" s="21">
        <f t="shared" si="6"/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3">
        <f t="shared" si="7"/>
        <v>0</v>
      </c>
      <c r="K29" s="9"/>
    </row>
    <row r="30" spans="1:11" ht="28.5">
      <c r="A30" s="8" t="s">
        <v>18</v>
      </c>
      <c r="B30" s="20">
        <f t="shared" ref="B30:I30" si="8">B31+B32+B33+B34+B35+B36</f>
        <v>16185378.560000001</v>
      </c>
      <c r="C30" s="20">
        <f t="shared" si="8"/>
        <v>17689201.747000001</v>
      </c>
      <c r="D30" s="20">
        <f t="shared" si="8"/>
        <v>53532</v>
      </c>
      <c r="E30" s="20">
        <f t="shared" si="8"/>
        <v>12013</v>
      </c>
      <c r="F30" s="20">
        <f t="shared" si="8"/>
        <v>9671</v>
      </c>
      <c r="G30" s="20">
        <f t="shared" si="8"/>
        <v>155285</v>
      </c>
      <c r="H30" s="20">
        <f t="shared" si="8"/>
        <v>0</v>
      </c>
      <c r="I30" s="20">
        <f t="shared" si="8"/>
        <v>0</v>
      </c>
      <c r="J30" s="20">
        <f>J31+J32+J33+J34+J35+J36</f>
        <v>34105081.306999996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9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12013</v>
      </c>
      <c r="F32" s="21">
        <v>9671</v>
      </c>
      <c r="G32" s="21">
        <v>0</v>
      </c>
      <c r="H32" s="21">
        <v>0</v>
      </c>
      <c r="I32" s="21">
        <v>0</v>
      </c>
      <c r="J32" s="23">
        <f t="shared" si="9"/>
        <v>21684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9"/>
        <v>0</v>
      </c>
      <c r="K33" s="9"/>
    </row>
    <row r="34" spans="1:11" ht="15">
      <c r="A34" s="10" t="s">
        <v>13</v>
      </c>
      <c r="B34" s="21">
        <v>3273096</v>
      </c>
      <c r="C34" s="21">
        <v>750582.16399999999</v>
      </c>
      <c r="D34" s="21">
        <v>867</v>
      </c>
      <c r="E34" s="21">
        <v>0</v>
      </c>
      <c r="F34" s="21">
        <v>0</v>
      </c>
      <c r="G34" s="21">
        <v>56634</v>
      </c>
      <c r="H34" s="21">
        <v>0</v>
      </c>
      <c r="I34" s="21">
        <v>0</v>
      </c>
      <c r="J34" s="23">
        <f t="shared" si="9"/>
        <v>4081179.1639999999</v>
      </c>
      <c r="K34" s="9"/>
    </row>
    <row r="35" spans="1:11" ht="15">
      <c r="A35" s="10" t="s">
        <v>14</v>
      </c>
      <c r="B35" s="21">
        <v>12912282.560000001</v>
      </c>
      <c r="C35" s="21">
        <v>16938619.583000001</v>
      </c>
      <c r="D35" s="21">
        <v>52665</v>
      </c>
      <c r="E35" s="21">
        <v>0</v>
      </c>
      <c r="F35" s="21">
        <v>0</v>
      </c>
      <c r="G35" s="21">
        <v>98651</v>
      </c>
      <c r="H35" s="21">
        <v>0</v>
      </c>
      <c r="I35" s="21">
        <v>0</v>
      </c>
      <c r="J35" s="23">
        <f t="shared" si="9"/>
        <v>30002218.142999999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9"/>
        <v>0</v>
      </c>
      <c r="K36" s="9"/>
    </row>
    <row r="37" spans="1:11" ht="28.5">
      <c r="A37" s="8" t="s">
        <v>19</v>
      </c>
      <c r="B37" s="20">
        <f t="shared" ref="B37:I37" si="10">B38+B39+B40+B41+B42+B43</f>
        <v>2988817.34</v>
      </c>
      <c r="C37" s="20">
        <f t="shared" si="10"/>
        <v>884659.83499999996</v>
      </c>
      <c r="D37" s="20">
        <f t="shared" si="10"/>
        <v>0</v>
      </c>
      <c r="E37" s="20">
        <f t="shared" si="10"/>
        <v>0</v>
      </c>
      <c r="F37" s="20">
        <f t="shared" si="10"/>
        <v>219</v>
      </c>
      <c r="G37" s="20">
        <f t="shared" si="10"/>
        <v>8720</v>
      </c>
      <c r="H37" s="20">
        <f t="shared" si="10"/>
        <v>0</v>
      </c>
      <c r="I37" s="20">
        <f t="shared" si="10"/>
        <v>0</v>
      </c>
      <c r="J37" s="20">
        <f>J38+J39+J40+J41+J42+J43</f>
        <v>3882416.1749999998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11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219</v>
      </c>
      <c r="G39" s="21">
        <v>0</v>
      </c>
      <c r="H39" s="21">
        <v>0</v>
      </c>
      <c r="I39" s="21">
        <v>0</v>
      </c>
      <c r="J39" s="23">
        <f t="shared" si="11"/>
        <v>219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11"/>
        <v>0</v>
      </c>
      <c r="K40" s="9"/>
    </row>
    <row r="41" spans="1:11" ht="15">
      <c r="A41" s="10" t="s">
        <v>13</v>
      </c>
      <c r="B41" s="21">
        <v>1670050</v>
      </c>
      <c r="C41" s="21">
        <v>133402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11"/>
        <v>1803452</v>
      </c>
      <c r="K41" s="9"/>
    </row>
    <row r="42" spans="1:11" ht="15">
      <c r="A42" s="10" t="s">
        <v>14</v>
      </c>
      <c r="B42" s="21">
        <v>1318767.3400000001</v>
      </c>
      <c r="C42" s="21">
        <v>751257.83499999996</v>
      </c>
      <c r="D42" s="21">
        <v>0</v>
      </c>
      <c r="E42" s="21">
        <v>0</v>
      </c>
      <c r="F42" s="21">
        <v>0</v>
      </c>
      <c r="G42" s="21">
        <v>8720</v>
      </c>
      <c r="H42" s="21">
        <v>0</v>
      </c>
      <c r="I42" s="21">
        <v>0</v>
      </c>
      <c r="J42" s="23">
        <f t="shared" si="11"/>
        <v>2078745.175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11"/>
        <v>0</v>
      </c>
      <c r="K43" s="9"/>
    </row>
    <row r="44" spans="1:11" ht="28.5">
      <c r="A44" s="8" t="s">
        <v>20</v>
      </c>
      <c r="B44" s="20">
        <f t="shared" ref="B44:I44" si="12">B45+B46+B47+B48+B49+B50</f>
        <v>420042</v>
      </c>
      <c r="C44" s="20">
        <f t="shared" si="12"/>
        <v>1936800.608</v>
      </c>
      <c r="D44" s="20">
        <f t="shared" si="12"/>
        <v>1956</v>
      </c>
      <c r="E44" s="20">
        <f t="shared" si="12"/>
        <v>637</v>
      </c>
      <c r="F44" s="20">
        <f t="shared" si="12"/>
        <v>0</v>
      </c>
      <c r="G44" s="20">
        <f t="shared" si="12"/>
        <v>0</v>
      </c>
      <c r="H44" s="20">
        <f t="shared" si="12"/>
        <v>0</v>
      </c>
      <c r="I44" s="20">
        <f t="shared" si="12"/>
        <v>0</v>
      </c>
      <c r="J44" s="20">
        <f>J45+J46+J47+J48+J49+J50</f>
        <v>2359435.608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13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13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13"/>
        <v>0</v>
      </c>
      <c r="K47" s="9"/>
    </row>
    <row r="48" spans="1:11" ht="15">
      <c r="A48" s="10" t="s">
        <v>13</v>
      </c>
      <c r="B48" s="21">
        <v>47734</v>
      </c>
      <c r="C48" s="21">
        <v>13485</v>
      </c>
      <c r="D48" s="21">
        <v>0</v>
      </c>
      <c r="E48" s="21">
        <v>637</v>
      </c>
      <c r="F48" s="21">
        <v>0</v>
      </c>
      <c r="G48" s="21">
        <v>0</v>
      </c>
      <c r="H48" s="21">
        <v>0</v>
      </c>
      <c r="I48" s="21">
        <v>0</v>
      </c>
      <c r="J48" s="23">
        <f t="shared" si="13"/>
        <v>61856</v>
      </c>
      <c r="K48" s="9"/>
    </row>
    <row r="49" spans="1:18" ht="15">
      <c r="A49" s="10" t="s">
        <v>14</v>
      </c>
      <c r="B49" s="21">
        <v>372308</v>
      </c>
      <c r="C49" s="21">
        <v>1923315.608</v>
      </c>
      <c r="D49" s="21">
        <v>1956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3">
        <f t="shared" si="13"/>
        <v>2297579.608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13"/>
        <v>0</v>
      </c>
      <c r="K50" s="9"/>
    </row>
    <row r="53" spans="1:18" ht="14.25" customHeight="1">
      <c r="A53" s="30" t="s">
        <v>21</v>
      </c>
      <c r="B53" s="30"/>
      <c r="C53" s="30"/>
      <c r="D53" s="30"/>
      <c r="E53" s="30"/>
      <c r="F53" s="30"/>
      <c r="G53" s="30"/>
      <c r="H53" s="30"/>
      <c r="I53" s="30"/>
      <c r="J53" s="1"/>
      <c r="K53" s="1"/>
      <c r="L53" s="1"/>
    </row>
    <row r="54" spans="1:18" ht="15.75" customHeight="1">
      <c r="A54" s="31" t="s">
        <v>29</v>
      </c>
      <c r="B54" s="31"/>
      <c r="C54" s="31"/>
      <c r="D54" s="31"/>
      <c r="E54" s="31"/>
      <c r="F54" s="31"/>
      <c r="G54" s="31"/>
      <c r="H54" s="31"/>
      <c r="I54" s="31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5"/>
      <c r="I56" s="25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28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29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5494.6130000000003</v>
      </c>
      <c r="C59" s="20">
        <f>C60+C61+C62+C63+C64+C65</f>
        <v>19874.637999999999</v>
      </c>
      <c r="D59" s="20">
        <f t="shared" ref="D59:F59" si="14">D60+D61+D62+D63+D64+D65</f>
        <v>29.413</v>
      </c>
      <c r="E59" s="20">
        <f t="shared" si="14"/>
        <v>14123.437</v>
      </c>
      <c r="F59" s="20">
        <f t="shared" si="14"/>
        <v>3539.3609999999999</v>
      </c>
      <c r="G59" s="20">
        <f>G60+G61+G62+G63+G64+G65</f>
        <v>4949.5820000000003</v>
      </c>
      <c r="H59" s="20">
        <f>H60+H61+H62+H63+H64+H65</f>
        <v>30</v>
      </c>
      <c r="I59" s="20">
        <f>I60+I61+I62+I63+I64+I65</f>
        <v>48041.044000000002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/>
      <c r="C60" s="22"/>
      <c r="D60" s="22"/>
      <c r="E60" s="22"/>
      <c r="F60" s="22"/>
      <c r="G60" s="22">
        <v>4949.5820000000003</v>
      </c>
      <c r="H60" s="22"/>
      <c r="I60" s="23">
        <f>SUM(B60:H60)</f>
        <v>4949.5820000000003</v>
      </c>
      <c r="K60" s="13"/>
      <c r="L60" s="13"/>
      <c r="N60" s="9"/>
      <c r="Q60" s="15"/>
    </row>
    <row r="61" spans="1:18" ht="15" customHeight="1">
      <c r="A61" s="10" t="s">
        <v>11</v>
      </c>
      <c r="B61" s="22"/>
      <c r="C61" s="22">
        <v>566.83399999999995</v>
      </c>
      <c r="D61" s="22"/>
      <c r="E61" s="22">
        <v>8289.4120000000003</v>
      </c>
      <c r="F61" s="22">
        <v>3539.3609999999999</v>
      </c>
      <c r="G61" s="22"/>
      <c r="H61" s="22">
        <v>30</v>
      </c>
      <c r="I61" s="23">
        <f t="shared" ref="I61:I65" si="15">SUM(B61:H61)</f>
        <v>12425.607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735.16700000000003</v>
      </c>
      <c r="C62" s="22">
        <v>3864.6820000000002</v>
      </c>
      <c r="D62" s="22"/>
      <c r="E62" s="22">
        <v>18.651</v>
      </c>
      <c r="F62" s="22"/>
      <c r="G62" s="22"/>
      <c r="H62" s="22"/>
      <c r="I62" s="23">
        <f t="shared" si="15"/>
        <v>4618.5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4628.7960000000003</v>
      </c>
      <c r="C63" s="22">
        <v>14182.425999999999</v>
      </c>
      <c r="D63" s="22">
        <v>29.413</v>
      </c>
      <c r="E63" s="22">
        <v>5589.6009999999997</v>
      </c>
      <c r="F63" s="22"/>
      <c r="G63" s="22"/>
      <c r="H63" s="22"/>
      <c r="I63" s="23">
        <f t="shared" si="15"/>
        <v>24430.236000000001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130.64999999999998</v>
      </c>
      <c r="C64" s="22">
        <v>1260.6960000000001</v>
      </c>
      <c r="D64" s="22"/>
      <c r="E64" s="22">
        <v>0</v>
      </c>
      <c r="F64" s="22"/>
      <c r="G64" s="22"/>
      <c r="H64" s="22"/>
      <c r="I64" s="23">
        <f t="shared" si="15"/>
        <v>1391.346</v>
      </c>
      <c r="K64" s="13"/>
      <c r="L64" s="13"/>
      <c r="Q64" s="15"/>
    </row>
    <row r="65" spans="1:18" ht="15" customHeight="1">
      <c r="A65" s="10" t="s">
        <v>15</v>
      </c>
      <c r="B65" s="22"/>
      <c r="C65" s="22"/>
      <c r="D65" s="22"/>
      <c r="E65" s="22">
        <v>225.773</v>
      </c>
      <c r="F65" s="22"/>
      <c r="G65" s="22"/>
      <c r="H65" s="22"/>
      <c r="I65" s="23">
        <f t="shared" si="15"/>
        <v>225.773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J7:J8"/>
    <mergeCell ref="A53:I53"/>
    <mergeCell ref="A54:I54"/>
    <mergeCell ref="A57:A58"/>
    <mergeCell ref="B57:H57"/>
    <mergeCell ref="I57:I58"/>
    <mergeCell ref="A3:I3"/>
    <mergeCell ref="A4:I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topLeftCell="A16" workbookViewId="0">
      <selection activeCell="B34" sqref="B34:B3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8" width="17.42578125" customWidth="1"/>
    <col min="9" max="9" width="17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1"/>
      <c r="K3" s="1"/>
      <c r="L3" s="1"/>
    </row>
    <row r="4" spans="1:12" ht="15.75">
      <c r="A4" s="31" t="s">
        <v>27</v>
      </c>
      <c r="B4" s="31"/>
      <c r="C4" s="31"/>
      <c r="D4" s="31"/>
      <c r="E4" s="31"/>
      <c r="F4" s="31"/>
      <c r="G4" s="31"/>
      <c r="H4" s="31"/>
      <c r="I4" s="31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24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28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29"/>
    </row>
    <row r="9" spans="1:12" ht="28.5">
      <c r="A9" s="8" t="s">
        <v>9</v>
      </c>
      <c r="B9" s="20">
        <f t="shared" ref="B9:J9" si="0">B10+B11+B12+B13+B14+B15</f>
        <v>44458143.799999997</v>
      </c>
      <c r="C9" s="20">
        <f t="shared" si="0"/>
        <v>46273906.994999997</v>
      </c>
      <c r="D9" s="20">
        <f t="shared" si="0"/>
        <v>188582</v>
      </c>
      <c r="E9" s="20">
        <f t="shared" si="0"/>
        <v>9685563.4600000121</v>
      </c>
      <c r="F9" s="20">
        <f t="shared" si="0"/>
        <v>2474231</v>
      </c>
      <c r="G9" s="20">
        <f t="shared" si="0"/>
        <v>1273573</v>
      </c>
      <c r="H9" s="20">
        <f t="shared" ref="H9" si="1">H10+H11+H12+H13+H14+H15</f>
        <v>2214254.3739999998</v>
      </c>
      <c r="I9" s="20">
        <f t="shared" si="0"/>
        <v>1720210</v>
      </c>
      <c r="J9" s="20">
        <f t="shared" si="0"/>
        <v>108288464.62900001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2214254.3739999998</v>
      </c>
      <c r="I10" s="22">
        <v>0</v>
      </c>
      <c r="J10" s="23">
        <f t="shared" ref="J10:J15" si="2">SUM(B10:I10)</f>
        <v>2214254.3739999998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4563735.28</v>
      </c>
      <c r="F11" s="21">
        <v>2474231</v>
      </c>
      <c r="G11" s="21">
        <v>0</v>
      </c>
      <c r="H11" s="21">
        <v>0</v>
      </c>
      <c r="I11" s="21">
        <v>1720210</v>
      </c>
      <c r="J11" s="23">
        <f t="shared" si="2"/>
        <v>8758176.2800000012</v>
      </c>
      <c r="K11" s="9"/>
    </row>
    <row r="12" spans="1:12" ht="15">
      <c r="A12" s="10" t="s">
        <v>12</v>
      </c>
      <c r="B12" s="21">
        <v>424764</v>
      </c>
      <c r="C12" s="21">
        <v>2357666</v>
      </c>
      <c r="D12" s="21">
        <v>0</v>
      </c>
      <c r="E12" s="21">
        <v>63247.200000000186</v>
      </c>
      <c r="F12" s="21">
        <v>0</v>
      </c>
      <c r="G12" s="21">
        <v>0</v>
      </c>
      <c r="H12" s="21">
        <v>0</v>
      </c>
      <c r="I12" s="21">
        <v>0</v>
      </c>
      <c r="J12" s="23">
        <f t="shared" si="2"/>
        <v>2845677.2</v>
      </c>
      <c r="K12" s="9"/>
    </row>
    <row r="13" spans="1:12" ht="15">
      <c r="A13" s="10" t="s">
        <v>13</v>
      </c>
      <c r="B13" s="21">
        <v>25471523.670000002</v>
      </c>
      <c r="C13" s="21">
        <v>17254295.153000001</v>
      </c>
      <c r="D13" s="21">
        <v>115850</v>
      </c>
      <c r="E13" s="21">
        <v>4794698.9800000042</v>
      </c>
      <c r="F13" s="21">
        <v>0</v>
      </c>
      <c r="G13" s="21">
        <v>217887</v>
      </c>
      <c r="H13" s="21">
        <v>0</v>
      </c>
      <c r="I13" s="21">
        <v>0</v>
      </c>
      <c r="J13" s="23">
        <f>SUM(B13:I13)</f>
        <v>47854254.803000003</v>
      </c>
      <c r="K13" s="9"/>
    </row>
    <row r="14" spans="1:12" ht="15">
      <c r="A14" s="10" t="s">
        <v>14</v>
      </c>
      <c r="B14" s="21">
        <v>18561856.129999999</v>
      </c>
      <c r="C14" s="21">
        <v>26661945.841999996</v>
      </c>
      <c r="D14" s="21">
        <v>72732</v>
      </c>
      <c r="E14" s="21">
        <v>31398.000000007451</v>
      </c>
      <c r="F14" s="21">
        <v>0</v>
      </c>
      <c r="G14" s="21">
        <v>1055686</v>
      </c>
      <c r="H14" s="21">
        <v>0</v>
      </c>
      <c r="I14" s="21">
        <v>0</v>
      </c>
      <c r="J14" s="23">
        <f>SUM(B14:I14)</f>
        <v>46383617.972000003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232484</v>
      </c>
      <c r="F15" s="21">
        <v>0</v>
      </c>
      <c r="G15" s="21">
        <v>0</v>
      </c>
      <c r="H15" s="21">
        <v>0</v>
      </c>
      <c r="I15" s="21">
        <v>0</v>
      </c>
      <c r="J15" s="23">
        <f t="shared" si="2"/>
        <v>232484</v>
      </c>
      <c r="K15" s="9"/>
    </row>
    <row r="16" spans="1:12" ht="42.75">
      <c r="A16" s="8" t="s">
        <v>16</v>
      </c>
      <c r="B16" s="20">
        <f t="shared" ref="B16:I16" si="3">B17+B18+B19+B20+B21+B22</f>
        <v>23462342.936999999</v>
      </c>
      <c r="C16" s="20">
        <f t="shared" si="3"/>
        <v>25939146.275999993</v>
      </c>
      <c r="D16" s="20">
        <f t="shared" si="3"/>
        <v>134613</v>
      </c>
      <c r="E16" s="20">
        <f t="shared" si="3"/>
        <v>9672117.4600000121</v>
      </c>
      <c r="F16" s="20">
        <f t="shared" si="3"/>
        <v>2466065</v>
      </c>
      <c r="G16" s="20">
        <f t="shared" si="3"/>
        <v>1102112</v>
      </c>
      <c r="H16" s="20">
        <f t="shared" ref="H16" si="4">H17+H18+H19+H20+H21+H22</f>
        <v>2214254.3739999998</v>
      </c>
      <c r="I16" s="20">
        <f t="shared" si="3"/>
        <v>1720210</v>
      </c>
      <c r="J16" s="20">
        <f>J17+J18+J19+J20+J21+J22</f>
        <v>66710861.047000006</v>
      </c>
      <c r="K16" s="9"/>
    </row>
    <row r="17" spans="1:11" ht="15">
      <c r="A17" s="10" t="s">
        <v>10</v>
      </c>
      <c r="B17" s="21">
        <f t="shared" ref="B17:I22" si="5">B10-B31-B38-B45</f>
        <v>0</v>
      </c>
      <c r="C17" s="21">
        <f t="shared" si="5"/>
        <v>0</v>
      </c>
      <c r="D17" s="21">
        <f t="shared" si="5"/>
        <v>0</v>
      </c>
      <c r="E17" s="21">
        <f t="shared" si="5"/>
        <v>0</v>
      </c>
      <c r="F17" s="21">
        <f t="shared" si="5"/>
        <v>0</v>
      </c>
      <c r="G17" s="21">
        <f t="shared" si="5"/>
        <v>0</v>
      </c>
      <c r="H17" s="21">
        <f t="shared" ref="H17" si="6">H10-H31-H38-H45</f>
        <v>2214254.3739999998</v>
      </c>
      <c r="I17" s="21">
        <f t="shared" si="5"/>
        <v>0</v>
      </c>
      <c r="J17" s="23">
        <f t="shared" ref="J17:J22" si="7">SUM(B17:I17)</f>
        <v>2214254.3739999998</v>
      </c>
      <c r="K17" s="9"/>
    </row>
    <row r="18" spans="1:11" ht="15">
      <c r="A18" s="10" t="s">
        <v>11</v>
      </c>
      <c r="B18" s="21">
        <f t="shared" si="5"/>
        <v>0</v>
      </c>
      <c r="C18" s="21">
        <f t="shared" si="5"/>
        <v>0</v>
      </c>
      <c r="D18" s="21">
        <f t="shared" si="5"/>
        <v>0</v>
      </c>
      <c r="E18" s="21">
        <f t="shared" si="5"/>
        <v>4550917.28</v>
      </c>
      <c r="F18" s="21">
        <f t="shared" si="5"/>
        <v>2466065</v>
      </c>
      <c r="G18" s="21">
        <f t="shared" si="5"/>
        <v>0</v>
      </c>
      <c r="H18" s="21">
        <f t="shared" ref="H18" si="8">H11-H32-H39-H46</f>
        <v>0</v>
      </c>
      <c r="I18" s="21">
        <f t="shared" si="5"/>
        <v>1720210</v>
      </c>
      <c r="J18" s="23">
        <f t="shared" si="7"/>
        <v>8737192.2800000012</v>
      </c>
      <c r="K18" s="9"/>
    </row>
    <row r="19" spans="1:11" ht="15">
      <c r="A19" s="10" t="s">
        <v>12</v>
      </c>
      <c r="B19" s="21">
        <f t="shared" si="5"/>
        <v>424764</v>
      </c>
      <c r="C19" s="21">
        <f t="shared" si="5"/>
        <v>2357666</v>
      </c>
      <c r="D19" s="21">
        <f t="shared" si="5"/>
        <v>0</v>
      </c>
      <c r="E19" s="21">
        <f t="shared" si="5"/>
        <v>63247.200000000186</v>
      </c>
      <c r="F19" s="21">
        <f t="shared" si="5"/>
        <v>0</v>
      </c>
      <c r="G19" s="21">
        <f t="shared" si="5"/>
        <v>0</v>
      </c>
      <c r="H19" s="21">
        <f t="shared" ref="H19" si="9">H12-H33-H40-H47</f>
        <v>0</v>
      </c>
      <c r="I19" s="21">
        <f t="shared" si="5"/>
        <v>0</v>
      </c>
      <c r="J19" s="23">
        <f t="shared" si="7"/>
        <v>2845677.2</v>
      </c>
      <c r="K19" s="9"/>
    </row>
    <row r="20" spans="1:11" ht="15">
      <c r="A20" s="10" t="s">
        <v>13</v>
      </c>
      <c r="B20" s="21">
        <f t="shared" si="5"/>
        <v>20107821</v>
      </c>
      <c r="C20" s="21">
        <f t="shared" si="5"/>
        <v>16303969.683</v>
      </c>
      <c r="D20" s="21">
        <f t="shared" si="5"/>
        <v>114768</v>
      </c>
      <c r="E20" s="21">
        <f t="shared" si="5"/>
        <v>4794070.9800000042</v>
      </c>
      <c r="F20" s="21">
        <f t="shared" si="5"/>
        <v>0</v>
      </c>
      <c r="G20" s="21">
        <f t="shared" ref="G20:I21" si="10">G13-G34-G41-G48</f>
        <v>149597</v>
      </c>
      <c r="H20" s="21">
        <f t="shared" si="10"/>
        <v>0</v>
      </c>
      <c r="I20" s="21">
        <f t="shared" si="10"/>
        <v>0</v>
      </c>
      <c r="J20" s="23">
        <f t="shared" si="7"/>
        <v>41470226.663000003</v>
      </c>
      <c r="K20" s="9"/>
    </row>
    <row r="21" spans="1:11" ht="15">
      <c r="A21" s="10" t="s">
        <v>14</v>
      </c>
      <c r="B21" s="21">
        <f t="shared" si="5"/>
        <v>2929757.936999999</v>
      </c>
      <c r="C21" s="21">
        <f t="shared" si="5"/>
        <v>7277510.5929999948</v>
      </c>
      <c r="D21" s="21">
        <f t="shared" si="5"/>
        <v>19845</v>
      </c>
      <c r="E21" s="21">
        <f t="shared" si="5"/>
        <v>31398.000000007451</v>
      </c>
      <c r="F21" s="21">
        <f t="shared" si="5"/>
        <v>0</v>
      </c>
      <c r="G21" s="21">
        <f t="shared" si="10"/>
        <v>952515</v>
      </c>
      <c r="H21" s="21">
        <f t="shared" si="10"/>
        <v>0</v>
      </c>
      <c r="I21" s="21">
        <f t="shared" si="10"/>
        <v>0</v>
      </c>
      <c r="J21" s="23">
        <f t="shared" si="7"/>
        <v>11211026.530000001</v>
      </c>
      <c r="K21" s="9"/>
    </row>
    <row r="22" spans="1:11" ht="15">
      <c r="A22" s="10" t="s">
        <v>15</v>
      </c>
      <c r="B22" s="21">
        <f t="shared" si="5"/>
        <v>0</v>
      </c>
      <c r="C22" s="21">
        <f t="shared" si="5"/>
        <v>0</v>
      </c>
      <c r="D22" s="21">
        <f t="shared" si="5"/>
        <v>0</v>
      </c>
      <c r="E22" s="21">
        <f t="shared" si="5"/>
        <v>232484</v>
      </c>
      <c r="F22" s="21">
        <f t="shared" si="5"/>
        <v>0</v>
      </c>
      <c r="G22" s="21">
        <f t="shared" si="5"/>
        <v>0</v>
      </c>
      <c r="H22" s="21">
        <f t="shared" ref="H22" si="11">H15-H36-H43-H50</f>
        <v>0</v>
      </c>
      <c r="I22" s="21">
        <f t="shared" si="5"/>
        <v>0</v>
      </c>
      <c r="J22" s="23">
        <f t="shared" si="7"/>
        <v>232484</v>
      </c>
      <c r="K22" s="9"/>
    </row>
    <row r="23" spans="1:11" ht="28.5">
      <c r="A23" s="8" t="s">
        <v>17</v>
      </c>
      <c r="B23" s="20">
        <f t="shared" ref="B23:I23" si="12">B24+B25+B26+B27+B28+B29</f>
        <v>20995800.862999998</v>
      </c>
      <c r="C23" s="20">
        <f t="shared" si="12"/>
        <v>20334760.719000001</v>
      </c>
      <c r="D23" s="20">
        <f t="shared" si="12"/>
        <v>53969</v>
      </c>
      <c r="E23" s="20">
        <f t="shared" si="12"/>
        <v>13446</v>
      </c>
      <c r="F23" s="20">
        <f t="shared" si="12"/>
        <v>8166</v>
      </c>
      <c r="G23" s="20">
        <f t="shared" si="12"/>
        <v>171461</v>
      </c>
      <c r="H23" s="20">
        <f t="shared" ref="H23" si="13">H24+H25+H26+H27+H28+H29</f>
        <v>0</v>
      </c>
      <c r="I23" s="20">
        <f t="shared" si="12"/>
        <v>0</v>
      </c>
      <c r="J23" s="20">
        <f>J24+J25+J26+J27+J28+J29</f>
        <v>41577603.582000002</v>
      </c>
      <c r="K23" s="9"/>
    </row>
    <row r="24" spans="1:11" ht="15">
      <c r="A24" s="10" t="s">
        <v>10</v>
      </c>
      <c r="B24" s="21">
        <f t="shared" ref="B24:I29" si="14">B31+B38+B45</f>
        <v>0</v>
      </c>
      <c r="C24" s="21">
        <f t="shared" si="14"/>
        <v>0</v>
      </c>
      <c r="D24" s="21">
        <f t="shared" si="14"/>
        <v>0</v>
      </c>
      <c r="E24" s="21">
        <f t="shared" si="14"/>
        <v>0</v>
      </c>
      <c r="F24" s="21">
        <f t="shared" si="14"/>
        <v>0</v>
      </c>
      <c r="G24" s="21">
        <f t="shared" si="14"/>
        <v>0</v>
      </c>
      <c r="H24" s="21">
        <f t="shared" ref="H24" si="15">H31+H38+H45</f>
        <v>0</v>
      </c>
      <c r="I24" s="21">
        <f t="shared" si="14"/>
        <v>0</v>
      </c>
      <c r="J24" s="23">
        <f t="shared" ref="J24:J29" si="16">SUM(B24:I24)</f>
        <v>0</v>
      </c>
      <c r="K24" s="9"/>
    </row>
    <row r="25" spans="1:11" ht="15">
      <c r="A25" s="10" t="s">
        <v>11</v>
      </c>
      <c r="B25" s="21">
        <f t="shared" si="14"/>
        <v>0</v>
      </c>
      <c r="C25" s="21">
        <f t="shared" si="14"/>
        <v>0</v>
      </c>
      <c r="D25" s="21">
        <f t="shared" si="14"/>
        <v>0</v>
      </c>
      <c r="E25" s="21">
        <f t="shared" si="14"/>
        <v>12818</v>
      </c>
      <c r="F25" s="21">
        <f t="shared" si="14"/>
        <v>8166</v>
      </c>
      <c r="G25" s="21">
        <f t="shared" si="14"/>
        <v>0</v>
      </c>
      <c r="H25" s="21">
        <f t="shared" ref="H25" si="17">H32+H39+H46</f>
        <v>0</v>
      </c>
      <c r="I25" s="21">
        <f t="shared" si="14"/>
        <v>0</v>
      </c>
      <c r="J25" s="23">
        <f t="shared" si="16"/>
        <v>20984</v>
      </c>
      <c r="K25" s="9"/>
    </row>
    <row r="26" spans="1:11" ht="15">
      <c r="A26" s="10" t="s">
        <v>12</v>
      </c>
      <c r="B26" s="21">
        <f t="shared" si="14"/>
        <v>0</v>
      </c>
      <c r="C26" s="21">
        <f t="shared" si="14"/>
        <v>0</v>
      </c>
      <c r="D26" s="21">
        <f t="shared" si="14"/>
        <v>0</v>
      </c>
      <c r="E26" s="21">
        <f t="shared" si="14"/>
        <v>0</v>
      </c>
      <c r="F26" s="21">
        <f t="shared" si="14"/>
        <v>0</v>
      </c>
      <c r="G26" s="21">
        <f t="shared" si="14"/>
        <v>0</v>
      </c>
      <c r="H26" s="21">
        <f t="shared" ref="H26" si="18">H33+H40+H47</f>
        <v>0</v>
      </c>
      <c r="I26" s="21">
        <f t="shared" si="14"/>
        <v>0</v>
      </c>
      <c r="J26" s="23">
        <f t="shared" si="16"/>
        <v>0</v>
      </c>
      <c r="K26" s="9"/>
    </row>
    <row r="27" spans="1:11" ht="15">
      <c r="A27" s="10" t="s">
        <v>13</v>
      </c>
      <c r="B27" s="21">
        <f t="shared" si="14"/>
        <v>5363702.67</v>
      </c>
      <c r="C27" s="21">
        <f t="shared" si="14"/>
        <v>950325.47</v>
      </c>
      <c r="D27" s="21">
        <f t="shared" si="14"/>
        <v>1082</v>
      </c>
      <c r="E27" s="21">
        <f t="shared" si="14"/>
        <v>628</v>
      </c>
      <c r="F27" s="21">
        <f t="shared" si="14"/>
        <v>0</v>
      </c>
      <c r="G27" s="21">
        <f t="shared" si="14"/>
        <v>68290</v>
      </c>
      <c r="H27" s="21">
        <f t="shared" ref="H27" si="19">H34+H41+H48</f>
        <v>0</v>
      </c>
      <c r="I27" s="21">
        <f t="shared" si="14"/>
        <v>0</v>
      </c>
      <c r="J27" s="23">
        <f t="shared" si="16"/>
        <v>6384028.1399999997</v>
      </c>
      <c r="K27" s="9"/>
    </row>
    <row r="28" spans="1:11" ht="15">
      <c r="A28" s="10" t="s">
        <v>14</v>
      </c>
      <c r="B28" s="21">
        <f t="shared" si="14"/>
        <v>15632098.193</v>
      </c>
      <c r="C28" s="21">
        <f t="shared" si="14"/>
        <v>19384435.249000002</v>
      </c>
      <c r="D28" s="21">
        <f t="shared" si="14"/>
        <v>52887</v>
      </c>
      <c r="E28" s="21">
        <f t="shared" si="14"/>
        <v>0</v>
      </c>
      <c r="F28" s="21">
        <f t="shared" si="14"/>
        <v>0</v>
      </c>
      <c r="G28" s="21">
        <f t="shared" si="14"/>
        <v>103171</v>
      </c>
      <c r="H28" s="21">
        <f t="shared" ref="H28" si="20">H35+H42+H49</f>
        <v>0</v>
      </c>
      <c r="I28" s="21">
        <f t="shared" si="14"/>
        <v>0</v>
      </c>
      <c r="J28" s="23">
        <f t="shared" si="16"/>
        <v>35172591.442000002</v>
      </c>
      <c r="K28" s="9"/>
    </row>
    <row r="29" spans="1:11" ht="15">
      <c r="A29" s="10" t="s">
        <v>15</v>
      </c>
      <c r="B29" s="21">
        <f t="shared" si="14"/>
        <v>0</v>
      </c>
      <c r="C29" s="21">
        <f t="shared" si="14"/>
        <v>0</v>
      </c>
      <c r="D29" s="21">
        <f t="shared" si="14"/>
        <v>0</v>
      </c>
      <c r="E29" s="21">
        <f t="shared" si="14"/>
        <v>0</v>
      </c>
      <c r="F29" s="21">
        <f t="shared" si="14"/>
        <v>0</v>
      </c>
      <c r="G29" s="21">
        <f t="shared" si="14"/>
        <v>0</v>
      </c>
      <c r="H29" s="21">
        <f t="shared" ref="H29" si="21">H36+H43+H50</f>
        <v>0</v>
      </c>
      <c r="I29" s="21">
        <f t="shared" si="14"/>
        <v>0</v>
      </c>
      <c r="J29" s="23">
        <f t="shared" si="16"/>
        <v>0</v>
      </c>
      <c r="K29" s="9"/>
    </row>
    <row r="30" spans="1:11" ht="28.5">
      <c r="A30" s="8" t="s">
        <v>18</v>
      </c>
      <c r="B30" s="20">
        <f t="shared" ref="B30:I30" si="22">B31+B32+B33+B34+B35+B36</f>
        <v>17357705.853</v>
      </c>
      <c r="C30" s="20">
        <f t="shared" si="22"/>
        <v>17540886.202</v>
      </c>
      <c r="D30" s="20">
        <f t="shared" si="22"/>
        <v>50718</v>
      </c>
      <c r="E30" s="20">
        <f t="shared" si="22"/>
        <v>12818</v>
      </c>
      <c r="F30" s="20">
        <f t="shared" si="22"/>
        <v>7947</v>
      </c>
      <c r="G30" s="20">
        <f t="shared" si="22"/>
        <v>160881</v>
      </c>
      <c r="H30" s="20">
        <f t="shared" ref="H30" si="23">H31+H32+H33+H34+H35+H36</f>
        <v>0</v>
      </c>
      <c r="I30" s="20">
        <f t="shared" si="22"/>
        <v>0</v>
      </c>
      <c r="J30" s="20">
        <f>J31+J32+J33+J34+J35+J36</f>
        <v>35130956.055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24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12818</v>
      </c>
      <c r="F32" s="21">
        <v>7947</v>
      </c>
      <c r="G32" s="21">
        <v>0</v>
      </c>
      <c r="H32" s="21">
        <v>0</v>
      </c>
      <c r="I32" s="21">
        <v>0</v>
      </c>
      <c r="J32" s="23">
        <f t="shared" si="24"/>
        <v>20765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24"/>
        <v>0</v>
      </c>
      <c r="K33" s="9"/>
    </row>
    <row r="34" spans="1:11" ht="15">
      <c r="A34" s="10" t="s">
        <v>13</v>
      </c>
      <c r="B34" s="21">
        <v>3504016</v>
      </c>
      <c r="C34" s="21">
        <v>786481.47</v>
      </c>
      <c r="D34" s="21">
        <v>1082</v>
      </c>
      <c r="E34" s="21">
        <v>0</v>
      </c>
      <c r="F34" s="21">
        <v>0</v>
      </c>
      <c r="G34" s="21">
        <v>68290</v>
      </c>
      <c r="H34" s="21">
        <v>0</v>
      </c>
      <c r="I34" s="21">
        <v>0</v>
      </c>
      <c r="J34" s="23">
        <f t="shared" si="24"/>
        <v>4359869.47</v>
      </c>
      <c r="K34" s="9"/>
    </row>
    <row r="35" spans="1:11" ht="15">
      <c r="A35" s="10" t="s">
        <v>14</v>
      </c>
      <c r="B35" s="21">
        <v>13853689.853</v>
      </c>
      <c r="C35" s="21">
        <v>16754404.732000001</v>
      </c>
      <c r="D35" s="21">
        <v>49636</v>
      </c>
      <c r="E35" s="21">
        <v>0</v>
      </c>
      <c r="F35" s="21">
        <v>0</v>
      </c>
      <c r="G35" s="21">
        <v>92591</v>
      </c>
      <c r="H35" s="21">
        <v>0</v>
      </c>
      <c r="I35" s="21">
        <v>0</v>
      </c>
      <c r="J35" s="23">
        <f t="shared" si="24"/>
        <v>30750321.585000001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24"/>
        <v>0</v>
      </c>
      <c r="K36" s="9"/>
    </row>
    <row r="37" spans="1:11" ht="28.5">
      <c r="A37" s="8" t="s">
        <v>19</v>
      </c>
      <c r="B37" s="20">
        <f t="shared" ref="B37:I37" si="25">B38+B39+B40+B41+B42+B43</f>
        <v>3189818.01</v>
      </c>
      <c r="C37" s="20">
        <f t="shared" si="25"/>
        <v>892254.25399999996</v>
      </c>
      <c r="D37" s="20">
        <f t="shared" si="25"/>
        <v>1158</v>
      </c>
      <c r="E37" s="20">
        <f t="shared" si="25"/>
        <v>0</v>
      </c>
      <c r="F37" s="20">
        <f t="shared" si="25"/>
        <v>219</v>
      </c>
      <c r="G37" s="20">
        <f t="shared" si="25"/>
        <v>10580</v>
      </c>
      <c r="H37" s="20">
        <f t="shared" ref="H37" si="26">H38+H39+H40+H41+H42+H43</f>
        <v>0</v>
      </c>
      <c r="I37" s="20">
        <f t="shared" si="25"/>
        <v>0</v>
      </c>
      <c r="J37" s="20">
        <f>J38+J39+J40+J41+J42+J43</f>
        <v>4094029.264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27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219</v>
      </c>
      <c r="G39" s="21">
        <v>0</v>
      </c>
      <c r="H39" s="21">
        <v>0</v>
      </c>
      <c r="I39" s="21">
        <v>0</v>
      </c>
      <c r="J39" s="23">
        <f t="shared" si="27"/>
        <v>219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27"/>
        <v>0</v>
      </c>
      <c r="K40" s="9"/>
    </row>
    <row r="41" spans="1:11" ht="15">
      <c r="A41" s="10" t="s">
        <v>13</v>
      </c>
      <c r="B41" s="21">
        <v>1800676.67</v>
      </c>
      <c r="C41" s="21">
        <v>147595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27"/>
        <v>1948271.67</v>
      </c>
      <c r="K41" s="9"/>
    </row>
    <row r="42" spans="1:11" ht="15">
      <c r="A42" s="10" t="s">
        <v>14</v>
      </c>
      <c r="B42" s="21">
        <v>1389141.34</v>
      </c>
      <c r="C42" s="21">
        <v>744659.25399999996</v>
      </c>
      <c r="D42" s="21">
        <v>1158</v>
      </c>
      <c r="E42" s="21">
        <v>0</v>
      </c>
      <c r="F42" s="21">
        <v>0</v>
      </c>
      <c r="G42" s="21">
        <v>10580</v>
      </c>
      <c r="H42" s="21">
        <v>0</v>
      </c>
      <c r="I42" s="21">
        <v>0</v>
      </c>
      <c r="J42" s="23">
        <f t="shared" si="27"/>
        <v>2145538.594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27"/>
        <v>0</v>
      </c>
      <c r="K43" s="9"/>
    </row>
    <row r="44" spans="1:11" ht="28.5">
      <c r="A44" s="8" t="s">
        <v>20</v>
      </c>
      <c r="B44" s="20">
        <f t="shared" ref="B44:I44" si="28">B45+B46+B47+B48+B49+B50</f>
        <v>448277</v>
      </c>
      <c r="C44" s="20">
        <f t="shared" si="28"/>
        <v>1901620.2629999998</v>
      </c>
      <c r="D44" s="20">
        <f t="shared" si="28"/>
        <v>2093</v>
      </c>
      <c r="E44" s="20">
        <f t="shared" si="28"/>
        <v>628</v>
      </c>
      <c r="F44" s="20">
        <f t="shared" si="28"/>
        <v>0</v>
      </c>
      <c r="G44" s="20">
        <f t="shared" si="28"/>
        <v>0</v>
      </c>
      <c r="H44" s="20">
        <f t="shared" ref="H44" si="29">H45+H46+H47+H48+H49+H50</f>
        <v>0</v>
      </c>
      <c r="I44" s="20">
        <f t="shared" si="28"/>
        <v>0</v>
      </c>
      <c r="J44" s="20">
        <f>J45+J46+J47+J48+J49+J50</f>
        <v>2352618.2629999998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30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30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30"/>
        <v>0</v>
      </c>
      <c r="K47" s="9"/>
    </row>
    <row r="48" spans="1:11" ht="15">
      <c r="A48" s="10" t="s">
        <v>13</v>
      </c>
      <c r="B48" s="21">
        <v>59010</v>
      </c>
      <c r="C48" s="21">
        <v>16249</v>
      </c>
      <c r="D48" s="21">
        <v>0</v>
      </c>
      <c r="E48" s="21">
        <v>628</v>
      </c>
      <c r="F48" s="21">
        <v>0</v>
      </c>
      <c r="G48" s="21">
        <v>0</v>
      </c>
      <c r="H48" s="21">
        <v>0</v>
      </c>
      <c r="I48" s="21">
        <v>0</v>
      </c>
      <c r="J48" s="23">
        <f t="shared" si="30"/>
        <v>75887</v>
      </c>
      <c r="K48" s="9"/>
    </row>
    <row r="49" spans="1:18" ht="15">
      <c r="A49" s="10" t="s">
        <v>14</v>
      </c>
      <c r="B49" s="21">
        <v>389267</v>
      </c>
      <c r="C49" s="21">
        <v>1885371.2629999998</v>
      </c>
      <c r="D49" s="21">
        <v>2093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3">
        <f t="shared" si="30"/>
        <v>2276731.2629999998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30"/>
        <v>0</v>
      </c>
      <c r="K50" s="9"/>
    </row>
    <row r="53" spans="1:18" ht="14.25" customHeight="1">
      <c r="A53" s="30" t="s">
        <v>21</v>
      </c>
      <c r="B53" s="30"/>
      <c r="C53" s="30"/>
      <c r="D53" s="30"/>
      <c r="E53" s="30"/>
      <c r="F53" s="30"/>
      <c r="G53" s="30"/>
      <c r="H53" s="30"/>
      <c r="I53" s="30"/>
      <c r="J53" s="1"/>
      <c r="K53" s="1"/>
      <c r="L53" s="1"/>
    </row>
    <row r="54" spans="1:18" ht="15.75" customHeight="1">
      <c r="A54" s="31" t="s">
        <v>27</v>
      </c>
      <c r="B54" s="31"/>
      <c r="C54" s="31"/>
      <c r="D54" s="31"/>
      <c r="E54" s="31"/>
      <c r="F54" s="31"/>
      <c r="G54" s="31"/>
      <c r="H54" s="31"/>
      <c r="I54" s="31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4"/>
      <c r="I56" s="24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28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29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6753.3029999999999</v>
      </c>
      <c r="C59" s="20">
        <f>C60+C61+C62+C63+C64+C65</f>
        <v>22012.183000000001</v>
      </c>
      <c r="D59" s="20">
        <f t="shared" ref="D59:F59" si="31">D60+D61+D62+D63+D64+D65</f>
        <v>29.3</v>
      </c>
      <c r="E59" s="20">
        <f t="shared" si="31"/>
        <v>16442.944000000003</v>
      </c>
      <c r="F59" s="20">
        <f t="shared" si="31"/>
        <v>4177.375</v>
      </c>
      <c r="G59" s="20">
        <f>G60+G61+G62+G63+G64+G65</f>
        <v>5394.2659999999996</v>
      </c>
      <c r="H59" s="20">
        <f>H60+H61+H62+H63+H64+H65</f>
        <v>32</v>
      </c>
      <c r="I59" s="20">
        <f>I60+I61+I62+I63+I64+I65</f>
        <v>54841.370999999999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/>
      <c r="C60" s="22"/>
      <c r="D60" s="22"/>
      <c r="E60" s="22"/>
      <c r="F60" s="22"/>
      <c r="G60" s="22">
        <v>5394.2659999999996</v>
      </c>
      <c r="H60" s="22"/>
      <c r="I60" s="23">
        <f>SUM(B60:H60)</f>
        <v>5394.2659999999996</v>
      </c>
      <c r="K60" s="13"/>
      <c r="L60" s="13"/>
      <c r="N60" s="9"/>
      <c r="Q60" s="15"/>
    </row>
    <row r="61" spans="1:18" ht="15" customHeight="1">
      <c r="A61" s="10" t="s">
        <v>11</v>
      </c>
      <c r="B61" s="22"/>
      <c r="C61" s="22">
        <v>585.04700000000003</v>
      </c>
      <c r="D61" s="22"/>
      <c r="E61" s="22">
        <v>9991.5259999999998</v>
      </c>
      <c r="F61" s="22">
        <v>4177.375</v>
      </c>
      <c r="G61" s="22"/>
      <c r="H61" s="22">
        <v>32</v>
      </c>
      <c r="I61" s="23">
        <f t="shared" ref="I61:I65" si="32">SUM(B61:H61)</f>
        <v>14785.948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982.04700000000003</v>
      </c>
      <c r="C62" s="22">
        <v>4115.4669999999996</v>
      </c>
      <c r="D62" s="22"/>
      <c r="E62" s="22">
        <v>38.79</v>
      </c>
      <c r="F62" s="22"/>
      <c r="G62" s="22"/>
      <c r="H62" s="22"/>
      <c r="I62" s="23">
        <f t="shared" si="32"/>
        <v>5136.3039999999992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5624.9989999999998</v>
      </c>
      <c r="C63" s="22">
        <v>15822.504000000001</v>
      </c>
      <c r="D63" s="22">
        <v>29.3</v>
      </c>
      <c r="E63" s="22">
        <v>6218.9059999999999</v>
      </c>
      <c r="F63" s="22"/>
      <c r="G63" s="22"/>
      <c r="H63" s="22"/>
      <c r="I63" s="23">
        <f t="shared" si="32"/>
        <v>27695.708999999999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146.25700000000001</v>
      </c>
      <c r="C64" s="22">
        <v>1489.165</v>
      </c>
      <c r="D64" s="22"/>
      <c r="E64" s="22">
        <v>0</v>
      </c>
      <c r="F64" s="22"/>
      <c r="G64" s="22"/>
      <c r="H64" s="22"/>
      <c r="I64" s="23">
        <f t="shared" si="32"/>
        <v>1635.422</v>
      </c>
      <c r="K64" s="13"/>
      <c r="L64" s="13"/>
      <c r="Q64" s="15"/>
    </row>
    <row r="65" spans="1:18" ht="15" customHeight="1">
      <c r="A65" s="10" t="s">
        <v>15</v>
      </c>
      <c r="B65" s="22"/>
      <c r="C65" s="22"/>
      <c r="D65" s="22"/>
      <c r="E65" s="22">
        <v>193.72200000000001</v>
      </c>
      <c r="F65" s="22"/>
      <c r="G65" s="22"/>
      <c r="H65" s="22"/>
      <c r="I65" s="23">
        <f t="shared" si="32"/>
        <v>193.72200000000001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A54:I54"/>
    <mergeCell ref="A57:A58"/>
    <mergeCell ref="I57:I58"/>
    <mergeCell ref="B57:H57"/>
    <mergeCell ref="A3:I3"/>
    <mergeCell ref="A4:I4"/>
    <mergeCell ref="A7:A8"/>
    <mergeCell ref="J7:J8"/>
    <mergeCell ref="A53:I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workbookViewId="0">
      <selection activeCell="I12" sqref="I1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9" width="18.5703125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1"/>
      <c r="K3" s="1"/>
      <c r="L3" s="1"/>
    </row>
    <row r="4" spans="1:12" ht="15.75">
      <c r="A4" s="31" t="s">
        <v>24</v>
      </c>
      <c r="B4" s="31"/>
      <c r="C4" s="31"/>
      <c r="D4" s="31"/>
      <c r="E4" s="31"/>
      <c r="F4" s="31"/>
      <c r="G4" s="31"/>
      <c r="H4" s="31"/>
      <c r="I4" s="31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4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28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29"/>
    </row>
    <row r="9" spans="1:12" ht="28.5">
      <c r="A9" s="8" t="s">
        <v>9</v>
      </c>
      <c r="B9" s="20">
        <f t="shared" ref="B9:J9" si="0">B10+B11+B12+B13+B14+B15</f>
        <v>45944653.140000001</v>
      </c>
      <c r="C9" s="20">
        <f t="shared" si="0"/>
        <v>51478946.655999996</v>
      </c>
      <c r="D9" s="20">
        <f t="shared" si="0"/>
        <v>204842</v>
      </c>
      <c r="E9" s="20">
        <f t="shared" si="0"/>
        <v>10351221.590000009</v>
      </c>
      <c r="F9" s="20">
        <f t="shared" si="0"/>
        <v>2764684</v>
      </c>
      <c r="G9" s="20">
        <f t="shared" si="0"/>
        <v>1365729</v>
      </c>
      <c r="H9" s="20">
        <f t="shared" ref="H9" si="1">H10+H11+H12+H13+H14+H15</f>
        <v>2776020.284</v>
      </c>
      <c r="I9" s="20">
        <f t="shared" si="0"/>
        <v>1887924</v>
      </c>
      <c r="J9" s="20">
        <f t="shared" si="0"/>
        <v>116774020.66999999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2776020.284</v>
      </c>
      <c r="I10" s="22">
        <v>0</v>
      </c>
      <c r="J10" s="23">
        <f t="shared" ref="J10:J15" si="2">SUM(B10:I10)</f>
        <v>2776020.284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4785480.16</v>
      </c>
      <c r="F11" s="21">
        <v>2764684</v>
      </c>
      <c r="G11" s="21">
        <v>0</v>
      </c>
      <c r="H11" s="21">
        <v>0</v>
      </c>
      <c r="I11" s="21">
        <v>1887924</v>
      </c>
      <c r="J11" s="23">
        <f t="shared" si="2"/>
        <v>9438088.1600000001</v>
      </c>
      <c r="K11" s="9"/>
    </row>
    <row r="12" spans="1:12" ht="15">
      <c r="A12" s="10" t="s">
        <v>12</v>
      </c>
      <c r="B12" s="21">
        <v>445209</v>
      </c>
      <c r="C12" s="21">
        <v>2553584</v>
      </c>
      <c r="D12" s="21">
        <v>0</v>
      </c>
      <c r="E12" s="21">
        <v>76875.899999999907</v>
      </c>
      <c r="F12" s="21">
        <v>0</v>
      </c>
      <c r="G12" s="21">
        <v>0</v>
      </c>
      <c r="H12" s="21">
        <v>0</v>
      </c>
      <c r="I12" s="21">
        <v>0</v>
      </c>
      <c r="J12" s="23">
        <f t="shared" si="2"/>
        <v>3075668.9</v>
      </c>
      <c r="K12" s="9"/>
    </row>
    <row r="13" spans="1:12" ht="15">
      <c r="A13" s="10" t="s">
        <v>13</v>
      </c>
      <c r="B13" s="21">
        <v>25614883.329999998</v>
      </c>
      <c r="C13" s="21">
        <v>19489673.329999998</v>
      </c>
      <c r="D13" s="21">
        <v>118047</v>
      </c>
      <c r="E13" s="21">
        <v>5308906.5300000012</v>
      </c>
      <c r="F13" s="21">
        <v>0</v>
      </c>
      <c r="G13" s="21">
        <v>261461</v>
      </c>
      <c r="H13" s="21">
        <v>0</v>
      </c>
      <c r="I13" s="21">
        <v>0</v>
      </c>
      <c r="J13" s="23">
        <f>SUM(B13:I13)</f>
        <v>50792971.189999998</v>
      </c>
      <c r="K13" s="9"/>
    </row>
    <row r="14" spans="1:12" ht="15">
      <c r="A14" s="10" t="s">
        <v>14</v>
      </c>
      <c r="B14" s="21">
        <v>19884560.809999999</v>
      </c>
      <c r="C14" s="21">
        <v>29435689.325999998</v>
      </c>
      <c r="D14" s="21">
        <v>86795</v>
      </c>
      <c r="E14" s="21">
        <v>37817.000000007451</v>
      </c>
      <c r="F14" s="21">
        <v>0</v>
      </c>
      <c r="G14" s="21">
        <v>1104268</v>
      </c>
      <c r="H14" s="21">
        <v>0</v>
      </c>
      <c r="I14" s="21">
        <v>0</v>
      </c>
      <c r="J14" s="23">
        <f>SUM(B14:I14)</f>
        <v>50549130.136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142142</v>
      </c>
      <c r="F15" s="21">
        <v>0</v>
      </c>
      <c r="G15" s="21">
        <v>0</v>
      </c>
      <c r="H15" s="21">
        <v>0</v>
      </c>
      <c r="I15" s="21">
        <v>0</v>
      </c>
      <c r="J15" s="23">
        <f t="shared" si="2"/>
        <v>142142</v>
      </c>
      <c r="K15" s="9"/>
    </row>
    <row r="16" spans="1:12" ht="42.75">
      <c r="A16" s="8" t="s">
        <v>16</v>
      </c>
      <c r="B16" s="20">
        <f t="shared" ref="B16:I16" si="3">B17+B18+B19+B20+B21+B22</f>
        <v>23366438.020999998</v>
      </c>
      <c r="C16" s="20">
        <f t="shared" si="3"/>
        <v>28440825.285999995</v>
      </c>
      <c r="D16" s="20">
        <f t="shared" si="3"/>
        <v>143951</v>
      </c>
      <c r="E16" s="20">
        <f t="shared" si="3"/>
        <v>10335272.590000009</v>
      </c>
      <c r="F16" s="20">
        <f t="shared" si="3"/>
        <v>2751065</v>
      </c>
      <c r="G16" s="20">
        <f t="shared" si="3"/>
        <v>1161775</v>
      </c>
      <c r="H16" s="20">
        <f t="shared" ref="H16" si="4">H17+H18+H19+H20+H21+H22</f>
        <v>2776020.284</v>
      </c>
      <c r="I16" s="20">
        <f t="shared" si="3"/>
        <v>1887924</v>
      </c>
      <c r="J16" s="20">
        <f>J17+J18+J19+J20+J21+J22</f>
        <v>70863271.180999994</v>
      </c>
      <c r="K16" s="9"/>
    </row>
    <row r="17" spans="1:11" ht="15">
      <c r="A17" s="10" t="s">
        <v>10</v>
      </c>
      <c r="B17" s="21">
        <f t="shared" ref="B17:I22" si="5">B10-B31-B38-B45</f>
        <v>0</v>
      </c>
      <c r="C17" s="21">
        <f t="shared" si="5"/>
        <v>0</v>
      </c>
      <c r="D17" s="21">
        <f t="shared" si="5"/>
        <v>0</v>
      </c>
      <c r="E17" s="21">
        <f t="shared" si="5"/>
        <v>0</v>
      </c>
      <c r="F17" s="21">
        <f t="shared" si="5"/>
        <v>0</v>
      </c>
      <c r="G17" s="21">
        <f t="shared" si="5"/>
        <v>0</v>
      </c>
      <c r="H17" s="21">
        <f t="shared" ref="H17" si="6">H10-H31-H38-H45</f>
        <v>2776020.284</v>
      </c>
      <c r="I17" s="21">
        <f t="shared" si="5"/>
        <v>0</v>
      </c>
      <c r="J17" s="23">
        <f t="shared" ref="J17:J22" si="7">SUM(B17:I17)</f>
        <v>2776020.284</v>
      </c>
      <c r="K17" s="9"/>
    </row>
    <row r="18" spans="1:11" ht="15">
      <c r="A18" s="10" t="s">
        <v>11</v>
      </c>
      <c r="B18" s="21">
        <f t="shared" si="5"/>
        <v>0</v>
      </c>
      <c r="C18" s="21">
        <f t="shared" si="5"/>
        <v>0</v>
      </c>
      <c r="D18" s="21">
        <f t="shared" si="5"/>
        <v>0</v>
      </c>
      <c r="E18" s="21">
        <f t="shared" si="5"/>
        <v>4770262.16</v>
      </c>
      <c r="F18" s="21">
        <f t="shared" si="5"/>
        <v>2751065</v>
      </c>
      <c r="G18" s="21">
        <f t="shared" si="5"/>
        <v>0</v>
      </c>
      <c r="H18" s="21">
        <f t="shared" ref="H18" si="8">H11-H32-H39-H46</f>
        <v>0</v>
      </c>
      <c r="I18" s="21">
        <f t="shared" si="5"/>
        <v>1887924</v>
      </c>
      <c r="J18" s="23">
        <f t="shared" si="7"/>
        <v>9409251.1600000001</v>
      </c>
      <c r="K18" s="9"/>
    </row>
    <row r="19" spans="1:11" ht="15">
      <c r="A19" s="10" t="s">
        <v>12</v>
      </c>
      <c r="B19" s="21">
        <f t="shared" si="5"/>
        <v>445209</v>
      </c>
      <c r="C19" s="21">
        <f t="shared" si="5"/>
        <v>2553584</v>
      </c>
      <c r="D19" s="21">
        <f t="shared" si="5"/>
        <v>0</v>
      </c>
      <c r="E19" s="21">
        <f t="shared" si="5"/>
        <v>76875.899999999907</v>
      </c>
      <c r="F19" s="21">
        <f t="shared" si="5"/>
        <v>0</v>
      </c>
      <c r="G19" s="21">
        <f t="shared" si="5"/>
        <v>0</v>
      </c>
      <c r="H19" s="21">
        <f t="shared" ref="H19" si="9">H12-H33-H40-H47</f>
        <v>0</v>
      </c>
      <c r="I19" s="21">
        <f t="shared" si="5"/>
        <v>0</v>
      </c>
      <c r="J19" s="23">
        <f t="shared" si="7"/>
        <v>3075668.9</v>
      </c>
      <c r="K19" s="9"/>
    </row>
    <row r="20" spans="1:11" ht="15">
      <c r="A20" s="10" t="s">
        <v>13</v>
      </c>
      <c r="B20" s="21">
        <f t="shared" si="5"/>
        <v>19879033</v>
      </c>
      <c r="C20" s="21">
        <f t="shared" si="5"/>
        <v>18391339.836999997</v>
      </c>
      <c r="D20" s="21">
        <f t="shared" si="5"/>
        <v>117070</v>
      </c>
      <c r="E20" s="21">
        <f t="shared" si="5"/>
        <v>5308175.5300000012</v>
      </c>
      <c r="F20" s="21">
        <f t="shared" si="5"/>
        <v>0</v>
      </c>
      <c r="G20" s="21">
        <f t="shared" ref="G20:I21" si="10">G13-G34-G41-G48</f>
        <v>189182</v>
      </c>
      <c r="H20" s="21">
        <f t="shared" si="10"/>
        <v>0</v>
      </c>
      <c r="I20" s="21">
        <f t="shared" si="10"/>
        <v>0</v>
      </c>
      <c r="J20" s="23">
        <f t="shared" si="7"/>
        <v>43884800.366999999</v>
      </c>
      <c r="K20" s="9"/>
    </row>
    <row r="21" spans="1:11" ht="15">
      <c r="A21" s="10" t="s">
        <v>14</v>
      </c>
      <c r="B21" s="21">
        <f t="shared" si="5"/>
        <v>3042196.0209999997</v>
      </c>
      <c r="C21" s="21">
        <f t="shared" si="5"/>
        <v>7495901.4489999972</v>
      </c>
      <c r="D21" s="21">
        <f t="shared" si="5"/>
        <v>26881</v>
      </c>
      <c r="E21" s="21">
        <f t="shared" si="5"/>
        <v>37817.000000007451</v>
      </c>
      <c r="F21" s="21">
        <f t="shared" si="5"/>
        <v>0</v>
      </c>
      <c r="G21" s="21">
        <f t="shared" si="10"/>
        <v>972593</v>
      </c>
      <c r="H21" s="21">
        <f t="shared" si="10"/>
        <v>0</v>
      </c>
      <c r="I21" s="21">
        <f t="shared" si="10"/>
        <v>0</v>
      </c>
      <c r="J21" s="23">
        <f t="shared" si="7"/>
        <v>11575388.470000004</v>
      </c>
      <c r="K21" s="9"/>
    </row>
    <row r="22" spans="1:11" ht="15">
      <c r="A22" s="10" t="s">
        <v>15</v>
      </c>
      <c r="B22" s="21">
        <f t="shared" si="5"/>
        <v>0</v>
      </c>
      <c r="C22" s="21">
        <f t="shared" si="5"/>
        <v>0</v>
      </c>
      <c r="D22" s="21">
        <f t="shared" si="5"/>
        <v>0</v>
      </c>
      <c r="E22" s="21">
        <f t="shared" si="5"/>
        <v>142142</v>
      </c>
      <c r="F22" s="21">
        <f t="shared" si="5"/>
        <v>0</v>
      </c>
      <c r="G22" s="21">
        <f t="shared" si="5"/>
        <v>0</v>
      </c>
      <c r="H22" s="21">
        <f t="shared" ref="H22" si="11">H15-H36-H43-H50</f>
        <v>0</v>
      </c>
      <c r="I22" s="21">
        <f t="shared" si="5"/>
        <v>0</v>
      </c>
      <c r="J22" s="23">
        <f t="shared" si="7"/>
        <v>142142</v>
      </c>
      <c r="K22" s="9"/>
    </row>
    <row r="23" spans="1:11" ht="28.5">
      <c r="A23" s="8" t="s">
        <v>17</v>
      </c>
      <c r="B23" s="20">
        <f t="shared" ref="B23:I23" si="12">B24+B25+B26+B27+B28+B29</f>
        <v>22578215.118999995</v>
      </c>
      <c r="C23" s="20">
        <f t="shared" si="12"/>
        <v>23038121.370000001</v>
      </c>
      <c r="D23" s="20">
        <f t="shared" si="12"/>
        <v>60891</v>
      </c>
      <c r="E23" s="20">
        <f t="shared" si="12"/>
        <v>15949</v>
      </c>
      <c r="F23" s="20">
        <f t="shared" si="12"/>
        <v>13619</v>
      </c>
      <c r="G23" s="20">
        <f t="shared" si="12"/>
        <v>203954</v>
      </c>
      <c r="H23" s="20">
        <f t="shared" ref="H23" si="13">H24+H25+H26+H27+H28+H29</f>
        <v>0</v>
      </c>
      <c r="I23" s="20">
        <f t="shared" si="12"/>
        <v>0</v>
      </c>
      <c r="J23" s="20">
        <f>J24+J25+J26+J27+J28+J29</f>
        <v>45910749.488999993</v>
      </c>
      <c r="K23" s="9"/>
    </row>
    <row r="24" spans="1:11" ht="15">
      <c r="A24" s="10" t="s">
        <v>10</v>
      </c>
      <c r="B24" s="21">
        <f t="shared" ref="B24:I29" si="14">B31+B38+B45</f>
        <v>0</v>
      </c>
      <c r="C24" s="21">
        <f t="shared" si="14"/>
        <v>0</v>
      </c>
      <c r="D24" s="21">
        <f t="shared" si="14"/>
        <v>0</v>
      </c>
      <c r="E24" s="21">
        <f t="shared" si="14"/>
        <v>0</v>
      </c>
      <c r="F24" s="21">
        <f t="shared" si="14"/>
        <v>0</v>
      </c>
      <c r="G24" s="21">
        <f t="shared" si="14"/>
        <v>0</v>
      </c>
      <c r="H24" s="21">
        <f t="shared" ref="H24" si="15">H31+H38+H45</f>
        <v>0</v>
      </c>
      <c r="I24" s="21">
        <f t="shared" si="14"/>
        <v>0</v>
      </c>
      <c r="J24" s="23">
        <f t="shared" ref="J24:J29" si="16">SUM(B24:I24)</f>
        <v>0</v>
      </c>
      <c r="K24" s="9"/>
    </row>
    <row r="25" spans="1:11" ht="15">
      <c r="A25" s="10" t="s">
        <v>11</v>
      </c>
      <c r="B25" s="21">
        <f t="shared" si="14"/>
        <v>0</v>
      </c>
      <c r="C25" s="21">
        <f t="shared" si="14"/>
        <v>0</v>
      </c>
      <c r="D25" s="21">
        <f t="shared" si="14"/>
        <v>0</v>
      </c>
      <c r="E25" s="21">
        <f t="shared" si="14"/>
        <v>15218</v>
      </c>
      <c r="F25" s="21">
        <f t="shared" si="14"/>
        <v>13619</v>
      </c>
      <c r="G25" s="21">
        <f t="shared" si="14"/>
        <v>0</v>
      </c>
      <c r="H25" s="21">
        <f t="shared" ref="H25" si="17">H32+H39+H46</f>
        <v>0</v>
      </c>
      <c r="I25" s="21">
        <f t="shared" si="14"/>
        <v>0</v>
      </c>
      <c r="J25" s="23">
        <f t="shared" si="16"/>
        <v>28837</v>
      </c>
      <c r="K25" s="9"/>
    </row>
    <row r="26" spans="1:11" ht="15">
      <c r="A26" s="10" t="s">
        <v>12</v>
      </c>
      <c r="B26" s="21">
        <f t="shared" si="14"/>
        <v>0</v>
      </c>
      <c r="C26" s="21">
        <f t="shared" si="14"/>
        <v>0</v>
      </c>
      <c r="D26" s="21">
        <f t="shared" si="14"/>
        <v>0</v>
      </c>
      <c r="E26" s="21">
        <f t="shared" si="14"/>
        <v>0</v>
      </c>
      <c r="F26" s="21">
        <f t="shared" si="14"/>
        <v>0</v>
      </c>
      <c r="G26" s="21">
        <f t="shared" si="14"/>
        <v>0</v>
      </c>
      <c r="H26" s="21">
        <f t="shared" ref="H26" si="18">H33+H40+H47</f>
        <v>0</v>
      </c>
      <c r="I26" s="21">
        <f t="shared" si="14"/>
        <v>0</v>
      </c>
      <c r="J26" s="23">
        <f t="shared" si="16"/>
        <v>0</v>
      </c>
      <c r="K26" s="9"/>
    </row>
    <row r="27" spans="1:11" ht="15">
      <c r="A27" s="10" t="s">
        <v>13</v>
      </c>
      <c r="B27" s="21">
        <f t="shared" si="14"/>
        <v>5735850.3300000001</v>
      </c>
      <c r="C27" s="21">
        <f t="shared" si="14"/>
        <v>1098333.493</v>
      </c>
      <c r="D27" s="21">
        <f t="shared" si="14"/>
        <v>977</v>
      </c>
      <c r="E27" s="21">
        <f t="shared" si="14"/>
        <v>731</v>
      </c>
      <c r="F27" s="21">
        <f t="shared" si="14"/>
        <v>0</v>
      </c>
      <c r="G27" s="21">
        <f t="shared" si="14"/>
        <v>72279</v>
      </c>
      <c r="H27" s="21">
        <f t="shared" ref="H27" si="19">H34+H41+H48</f>
        <v>0</v>
      </c>
      <c r="I27" s="21">
        <f t="shared" si="14"/>
        <v>0</v>
      </c>
      <c r="J27" s="23">
        <f t="shared" si="16"/>
        <v>6908170.8229999999</v>
      </c>
      <c r="K27" s="9"/>
    </row>
    <row r="28" spans="1:11" ht="15">
      <c r="A28" s="10" t="s">
        <v>14</v>
      </c>
      <c r="B28" s="21">
        <f t="shared" si="14"/>
        <v>16842364.788999997</v>
      </c>
      <c r="C28" s="21">
        <f t="shared" si="14"/>
        <v>21939787.877</v>
      </c>
      <c r="D28" s="21">
        <f t="shared" si="14"/>
        <v>59914</v>
      </c>
      <c r="E28" s="21">
        <f t="shared" si="14"/>
        <v>0</v>
      </c>
      <c r="F28" s="21">
        <f t="shared" si="14"/>
        <v>0</v>
      </c>
      <c r="G28" s="21">
        <f t="shared" si="14"/>
        <v>131675</v>
      </c>
      <c r="H28" s="21">
        <f t="shared" ref="H28" si="20">H35+H42+H49</f>
        <v>0</v>
      </c>
      <c r="I28" s="21">
        <f t="shared" si="14"/>
        <v>0</v>
      </c>
      <c r="J28" s="23">
        <f t="shared" si="16"/>
        <v>38973741.665999994</v>
      </c>
      <c r="K28" s="9"/>
    </row>
    <row r="29" spans="1:11" ht="15">
      <c r="A29" s="10" t="s">
        <v>15</v>
      </c>
      <c r="B29" s="21">
        <f t="shared" si="14"/>
        <v>0</v>
      </c>
      <c r="C29" s="21">
        <f t="shared" si="14"/>
        <v>0</v>
      </c>
      <c r="D29" s="21">
        <f t="shared" si="14"/>
        <v>0</v>
      </c>
      <c r="E29" s="21">
        <f t="shared" si="14"/>
        <v>0</v>
      </c>
      <c r="F29" s="21">
        <f t="shared" si="14"/>
        <v>0</v>
      </c>
      <c r="G29" s="21">
        <f t="shared" si="14"/>
        <v>0</v>
      </c>
      <c r="H29" s="21">
        <f t="shared" ref="H29" si="21">H36+H43+H50</f>
        <v>0</v>
      </c>
      <c r="I29" s="21">
        <f t="shared" si="14"/>
        <v>0</v>
      </c>
      <c r="J29" s="23">
        <f t="shared" si="16"/>
        <v>0</v>
      </c>
      <c r="K29" s="9"/>
    </row>
    <row r="30" spans="1:11" ht="28.5">
      <c r="A30" s="8" t="s">
        <v>18</v>
      </c>
      <c r="B30" s="20">
        <f t="shared" ref="B30:I30" si="22">B31+B32+B33+B34+B35+B36</f>
        <v>18608464.449000001</v>
      </c>
      <c r="C30" s="20">
        <f t="shared" si="22"/>
        <v>19748704.074000001</v>
      </c>
      <c r="D30" s="20">
        <f t="shared" si="22"/>
        <v>57605</v>
      </c>
      <c r="E30" s="20">
        <f t="shared" si="22"/>
        <v>15218</v>
      </c>
      <c r="F30" s="20">
        <f t="shared" si="22"/>
        <v>13352</v>
      </c>
      <c r="G30" s="20">
        <f t="shared" si="22"/>
        <v>190114</v>
      </c>
      <c r="H30" s="20">
        <f t="shared" ref="H30" si="23">H31+H32+H33+H34+H35+H36</f>
        <v>0</v>
      </c>
      <c r="I30" s="20">
        <f t="shared" si="22"/>
        <v>0</v>
      </c>
      <c r="J30" s="20">
        <f>J31+J32+J33+J34+J35+J36</f>
        <v>38633457.523000002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24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15218</v>
      </c>
      <c r="F32" s="21">
        <v>13352</v>
      </c>
      <c r="G32" s="21">
        <v>0</v>
      </c>
      <c r="H32" s="21">
        <v>0</v>
      </c>
      <c r="I32" s="21">
        <v>0</v>
      </c>
      <c r="J32" s="23">
        <f t="shared" si="24"/>
        <v>28570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24"/>
        <v>0</v>
      </c>
      <c r="K33" s="9"/>
    </row>
    <row r="34" spans="1:11" ht="15">
      <c r="A34" s="10" t="s">
        <v>13</v>
      </c>
      <c r="B34" s="21">
        <v>3704745</v>
      </c>
      <c r="C34" s="21">
        <v>897600.49300000002</v>
      </c>
      <c r="D34" s="21">
        <v>977</v>
      </c>
      <c r="E34" s="21">
        <v>0</v>
      </c>
      <c r="F34" s="21">
        <v>0</v>
      </c>
      <c r="G34" s="21">
        <v>72279</v>
      </c>
      <c r="H34" s="21">
        <v>0</v>
      </c>
      <c r="I34" s="21">
        <v>0</v>
      </c>
      <c r="J34" s="23">
        <f t="shared" si="24"/>
        <v>4675601.4929999998</v>
      </c>
      <c r="K34" s="9"/>
    </row>
    <row r="35" spans="1:11" ht="15">
      <c r="A35" s="10" t="s">
        <v>14</v>
      </c>
      <c r="B35" s="21">
        <v>14903719.448999999</v>
      </c>
      <c r="C35" s="21">
        <v>18851103.581</v>
      </c>
      <c r="D35" s="21">
        <v>56628</v>
      </c>
      <c r="E35" s="21">
        <v>0</v>
      </c>
      <c r="F35" s="21">
        <v>0</v>
      </c>
      <c r="G35" s="21">
        <v>117835</v>
      </c>
      <c r="H35" s="21">
        <v>0</v>
      </c>
      <c r="I35" s="21">
        <v>0</v>
      </c>
      <c r="J35" s="23">
        <f t="shared" si="24"/>
        <v>33929286.030000001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24"/>
        <v>0</v>
      </c>
      <c r="K36" s="9"/>
    </row>
    <row r="37" spans="1:11" ht="28.5">
      <c r="A37" s="8" t="s">
        <v>19</v>
      </c>
      <c r="B37" s="20">
        <f t="shared" ref="B37:I37" si="25">B38+B39+B40+B41+B42+B43</f>
        <v>3552126.67</v>
      </c>
      <c r="C37" s="20">
        <f t="shared" si="25"/>
        <v>1084544.0529999998</v>
      </c>
      <c r="D37" s="20">
        <f t="shared" si="25"/>
        <v>1153</v>
      </c>
      <c r="E37" s="20">
        <f t="shared" si="25"/>
        <v>0</v>
      </c>
      <c r="F37" s="20">
        <f t="shared" si="25"/>
        <v>267</v>
      </c>
      <c r="G37" s="20">
        <f t="shared" si="25"/>
        <v>13840</v>
      </c>
      <c r="H37" s="20">
        <f t="shared" ref="H37" si="26">H38+H39+H40+H41+H42+H43</f>
        <v>0</v>
      </c>
      <c r="I37" s="20">
        <f t="shared" si="25"/>
        <v>0</v>
      </c>
      <c r="J37" s="20">
        <f>J38+J39+J40+J41+J42+J43</f>
        <v>4651930.7230000002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27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267</v>
      </c>
      <c r="G39" s="21">
        <v>0</v>
      </c>
      <c r="H39" s="21">
        <v>0</v>
      </c>
      <c r="I39" s="21">
        <v>0</v>
      </c>
      <c r="J39" s="23">
        <f t="shared" si="27"/>
        <v>267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27"/>
        <v>0</v>
      </c>
      <c r="K40" s="9"/>
    </row>
    <row r="41" spans="1:11" ht="15">
      <c r="A41" s="10" t="s">
        <v>13</v>
      </c>
      <c r="B41" s="21">
        <v>1968626.33</v>
      </c>
      <c r="C41" s="21">
        <v>180362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27"/>
        <v>2148988.33</v>
      </c>
      <c r="K41" s="9"/>
    </row>
    <row r="42" spans="1:11" ht="15">
      <c r="A42" s="10" t="s">
        <v>14</v>
      </c>
      <c r="B42" s="21">
        <v>1583500.34</v>
      </c>
      <c r="C42" s="21">
        <v>904182.05299999984</v>
      </c>
      <c r="D42" s="21">
        <v>1153</v>
      </c>
      <c r="E42" s="21">
        <v>0</v>
      </c>
      <c r="F42" s="21">
        <v>0</v>
      </c>
      <c r="G42" s="21">
        <v>13840</v>
      </c>
      <c r="H42" s="21">
        <v>0</v>
      </c>
      <c r="I42" s="21">
        <v>0</v>
      </c>
      <c r="J42" s="23">
        <f t="shared" si="27"/>
        <v>2502675.3930000002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27"/>
        <v>0</v>
      </c>
      <c r="K43" s="9"/>
    </row>
    <row r="44" spans="1:11" ht="28.5">
      <c r="A44" s="8" t="s">
        <v>20</v>
      </c>
      <c r="B44" s="20">
        <f t="shared" ref="B44:I44" si="28">B45+B46+B47+B48+B49+B50</f>
        <v>417624</v>
      </c>
      <c r="C44" s="20">
        <f t="shared" si="28"/>
        <v>2204873.2430000002</v>
      </c>
      <c r="D44" s="20">
        <f t="shared" si="28"/>
        <v>2133</v>
      </c>
      <c r="E44" s="20">
        <f t="shared" si="28"/>
        <v>731</v>
      </c>
      <c r="F44" s="20">
        <f t="shared" si="28"/>
        <v>0</v>
      </c>
      <c r="G44" s="20">
        <f t="shared" si="28"/>
        <v>0</v>
      </c>
      <c r="H44" s="20">
        <f t="shared" ref="H44" si="29">H45+H46+H47+H48+H49+H50</f>
        <v>0</v>
      </c>
      <c r="I44" s="20">
        <f t="shared" si="28"/>
        <v>0</v>
      </c>
      <c r="J44" s="20">
        <f>J45+J46+J47+J48+J49+J50</f>
        <v>2625361.2430000002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30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30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30"/>
        <v>0</v>
      </c>
      <c r="K47" s="9"/>
    </row>
    <row r="48" spans="1:11" ht="15">
      <c r="A48" s="10" t="s">
        <v>13</v>
      </c>
      <c r="B48" s="21">
        <v>62479</v>
      </c>
      <c r="C48" s="21">
        <v>20371</v>
      </c>
      <c r="D48" s="21">
        <v>0</v>
      </c>
      <c r="E48" s="21">
        <v>731</v>
      </c>
      <c r="F48" s="21">
        <v>0</v>
      </c>
      <c r="G48" s="21">
        <v>0</v>
      </c>
      <c r="H48" s="21">
        <v>0</v>
      </c>
      <c r="I48" s="21">
        <v>0</v>
      </c>
      <c r="J48" s="23">
        <f t="shared" si="30"/>
        <v>83581</v>
      </c>
      <c r="K48" s="9"/>
    </row>
    <row r="49" spans="1:18" ht="15">
      <c r="A49" s="10" t="s">
        <v>14</v>
      </c>
      <c r="B49" s="21">
        <v>355145</v>
      </c>
      <c r="C49" s="21">
        <v>2184502.2430000002</v>
      </c>
      <c r="D49" s="21">
        <v>2133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3">
        <f t="shared" si="30"/>
        <v>2541780.2430000002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30"/>
        <v>0</v>
      </c>
      <c r="K50" s="9"/>
    </row>
    <row r="53" spans="1:18" ht="14.25" customHeight="1">
      <c r="A53" s="30" t="s">
        <v>21</v>
      </c>
      <c r="B53" s="30"/>
      <c r="C53" s="30"/>
      <c r="D53" s="30"/>
      <c r="E53" s="30"/>
      <c r="F53" s="30"/>
      <c r="G53" s="30"/>
      <c r="H53" s="30"/>
      <c r="I53" s="30"/>
      <c r="J53" s="1"/>
      <c r="K53" s="1"/>
      <c r="L53" s="1"/>
    </row>
    <row r="54" spans="1:18" ht="15.75" customHeight="1">
      <c r="A54" s="31" t="s">
        <v>23</v>
      </c>
      <c r="B54" s="31"/>
      <c r="C54" s="31"/>
      <c r="D54" s="31"/>
      <c r="E54" s="31"/>
      <c r="F54" s="31"/>
      <c r="G54" s="31"/>
      <c r="H54" s="31"/>
      <c r="I54" s="31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4"/>
      <c r="I56" s="4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28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29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7157.4099999999989</v>
      </c>
      <c r="C59" s="20">
        <f>C60+C61+C62+C63+C64+C65</f>
        <v>23344.523000000001</v>
      </c>
      <c r="D59" s="20">
        <f t="shared" ref="D59:F59" si="31">D60+D61+D62+D63+D64+D65</f>
        <v>29.610999999999997</v>
      </c>
      <c r="E59" s="20">
        <f t="shared" si="31"/>
        <v>17101.299000000003</v>
      </c>
      <c r="F59" s="20">
        <f t="shared" si="31"/>
        <v>4287.6279999999997</v>
      </c>
      <c r="G59" s="20">
        <f>G60+G61+G62+G63+G64+G65</f>
        <v>6698.8280000000004</v>
      </c>
      <c r="H59" s="20">
        <f>H60+H61+H62+H63+H64+H65</f>
        <v>33</v>
      </c>
      <c r="I59" s="20">
        <f>I60+I61+I62+I63+I64+I65</f>
        <v>58652.299000000014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/>
      <c r="C60" s="22"/>
      <c r="D60" s="22"/>
      <c r="E60" s="22"/>
      <c r="F60" s="22"/>
      <c r="G60" s="22">
        <v>6698.8280000000004</v>
      </c>
      <c r="H60" s="22"/>
      <c r="I60" s="23">
        <f>SUM(B60:H60)</f>
        <v>6698.8280000000004</v>
      </c>
      <c r="K60" s="13"/>
      <c r="L60" s="13"/>
      <c r="N60" s="9"/>
      <c r="Q60" s="15"/>
    </row>
    <row r="61" spans="1:18" ht="15" customHeight="1">
      <c r="A61" s="10" t="s">
        <v>11</v>
      </c>
      <c r="B61" s="22"/>
      <c r="C61" s="22">
        <v>615.56799999999998</v>
      </c>
      <c r="D61" s="22"/>
      <c r="E61" s="22">
        <v>10679.285000000003</v>
      </c>
      <c r="F61" s="22">
        <v>4287.6279999999997</v>
      </c>
      <c r="G61" s="22"/>
      <c r="H61" s="22">
        <v>33</v>
      </c>
      <c r="I61" s="23">
        <f t="shared" ref="I61:I65" si="32">SUM(B61:H61)</f>
        <v>15615.481000000003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1039.0830000000001</v>
      </c>
      <c r="C62" s="22">
        <v>4340.1100000000006</v>
      </c>
      <c r="D62" s="22"/>
      <c r="E62" s="22">
        <v>70.09</v>
      </c>
      <c r="F62" s="22"/>
      <c r="G62" s="22"/>
      <c r="H62" s="22"/>
      <c r="I62" s="23">
        <f t="shared" si="32"/>
        <v>5449.2830000000013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5965.2339999999995</v>
      </c>
      <c r="C63" s="22">
        <v>16843.97</v>
      </c>
      <c r="D63" s="22">
        <v>29.610999999999997</v>
      </c>
      <c r="E63" s="22">
        <v>6203.3949999999995</v>
      </c>
      <c r="F63" s="22"/>
      <c r="G63" s="22"/>
      <c r="H63" s="22"/>
      <c r="I63" s="23">
        <f t="shared" si="32"/>
        <v>29042.210000000003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153.09299999999999</v>
      </c>
      <c r="C64" s="22">
        <v>1544.8749999999998</v>
      </c>
      <c r="D64" s="22"/>
      <c r="E64" s="22">
        <v>0</v>
      </c>
      <c r="F64" s="22"/>
      <c r="G64" s="22"/>
      <c r="H64" s="22"/>
      <c r="I64" s="23">
        <f t="shared" si="32"/>
        <v>1697.9679999999998</v>
      </c>
      <c r="K64" s="13"/>
      <c r="L64" s="13"/>
      <c r="Q64" s="15"/>
    </row>
    <row r="65" spans="1:18" ht="15" customHeight="1">
      <c r="A65" s="10" t="s">
        <v>15</v>
      </c>
      <c r="B65" s="22"/>
      <c r="C65" s="22"/>
      <c r="D65" s="22"/>
      <c r="E65" s="22">
        <v>148.529</v>
      </c>
      <c r="F65" s="22"/>
      <c r="G65" s="22"/>
      <c r="H65" s="22"/>
      <c r="I65" s="23">
        <f t="shared" si="32"/>
        <v>148.529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A54:I54"/>
    <mergeCell ref="A57:A58"/>
    <mergeCell ref="I57:I58"/>
    <mergeCell ref="B57:H57"/>
    <mergeCell ref="A3:I3"/>
    <mergeCell ref="A4:I4"/>
    <mergeCell ref="A7:A8"/>
    <mergeCell ref="J7:J8"/>
    <mergeCell ref="A53:I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май23</vt:lpstr>
      <vt:lpstr>апр23</vt:lpstr>
      <vt:lpstr>мар23</vt:lpstr>
      <vt:lpstr>фев23</vt:lpstr>
      <vt:lpstr>янв23</vt:lpstr>
    </vt:vector>
  </TitlesOfParts>
  <Company>ТОСК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Печникова Наталия Николаевна</cp:lastModifiedBy>
  <dcterms:created xsi:type="dcterms:W3CDTF">2022-02-10T12:06:22Z</dcterms:created>
  <dcterms:modified xsi:type="dcterms:W3CDTF">2023-06-13T06:08:22Z</dcterms:modified>
</cp:coreProperties>
</file>