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2013 прил.10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<sst xmlns="http://schemas.openxmlformats.org/spreadsheetml/2006/main" count="2986" uniqueCount="401">
  <si>
    <t>Приложение 3</t>
  </si>
  <si>
    <t>к  проекту решения Никифоровского районного Совета</t>
  </si>
  <si>
    <t>народных депутатов  "Об утверждении отчета об исполнении</t>
  </si>
  <si>
    <t>районного бюджета за 2013 год"</t>
  </si>
  <si>
    <t>Расходы районного бюджета за 2013 год по ведомственной структуре расходов районного бюджета</t>
  </si>
  <si>
    <t>тыс.руб.</t>
  </si>
  <si>
    <t>(тыс. рублей)</t>
  </si>
  <si>
    <t>Наименование</t>
  </si>
  <si>
    <t>Вед</t>
  </si>
  <si>
    <t>РЗ</t>
  </si>
  <si>
    <t>ПР</t>
  </si>
  <si>
    <t>ЦСР</t>
  </si>
  <si>
    <t>ВР</t>
  </si>
  <si>
    <t>Сумма</t>
  </si>
  <si>
    <t>Кассовое исполнение за 2013 год</t>
  </si>
  <si>
    <t>Всего расходов</t>
  </si>
  <si>
    <t>Администрация Никифоровского района Тамбовской области</t>
  </si>
  <si>
    <t>801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</si>
  <si>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</si>
  <si>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</si>
  <si>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</si>
  <si>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</si>
  <si>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местного самоуправления</t>
  </si>
  <si>
    <t>002 00 00</t>
  </si>
  <si>
    <t>Глава муниципального образования</t>
  </si>
  <si>
    <t>002 03 11</t>
  </si>
  <si>
    <t>Расходы на выплату персоналу в целях обеспечения выполнения функций органами местного самоуправления, казенными учреждениями</t>
  </si>
  <si>
    <t>Расходы на выплаты персоналу органов местного самоуправления</t>
  </si>
  <si>
    <t>120</t>
  </si>
  <si>
    <t>Фонд оплаты труда и страховые взносы</t>
  </si>
  <si>
    <t>121</t>
  </si>
  <si>
    <t>844,7</t>
  </si>
  <si>
    <t>Иные выплаты персоналу, за исключением фонда оплаты труда</t>
  </si>
  <si>
    <t>122</t>
  </si>
  <si>
    <t>114,4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</si>
  <si>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</si>
  <si>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</si>
  <si>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</si>
  <si>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002 04 11</t>
  </si>
  <si>
    <t>10029,1</t>
  </si>
  <si>
    <t>1064,7</t>
  </si>
  <si>
    <t>Закупка товаров, работ и услуг для муниципальных нужд</t>
  </si>
  <si>
    <t>200</t>
  </si>
  <si>
    <t>Иные закупки товаров, работ и услуг для муниципальных нужд</t>
  </si>
  <si>
    <t>Прочая закупка товаров, работ и услуг для муниципальных нужд</t>
  </si>
  <si>
    <t>573,4</t>
  </si>
  <si>
    <t>Уплата налогов, сборов и иных обязательных платежей</t>
  </si>
  <si>
    <t>850</t>
  </si>
  <si>
    <t>Уплата прочих налогов, сборов и иных обязательных платежей</t>
  </si>
  <si>
    <t>852</t>
  </si>
  <si>
    <t>42,6</t>
  </si>
  <si>
    <t>Целевые программы муниципальных образований</t>
  </si>
  <si>
    <t>911 00 00</t>
  </si>
  <si>
    <t>Районная целевая программа "Формирование имиджа в Никифоровском районе и его продвижения в информационных ресурсах на 2013-2015 годы"</t>
  </si>
  <si>
    <t>911 10 00</t>
  </si>
  <si>
    <t>240</t>
  </si>
  <si>
    <t>Закупка товаров, работ и услуг в сфере информационно-коммуникационных техгологий</t>
  </si>
  <si>
    <t>242</t>
  </si>
  <si>
    <t>72,9</t>
  </si>
  <si>
    <t>Районная целевая программа "Развитие муниципальной службы в Никифоровском районе (2011-2013 годы)"</t>
  </si>
  <si>
    <t>911 11 00</t>
  </si>
  <si>
    <t>29,9</t>
  </si>
  <si>
    <t>36</t>
  </si>
  <si>
    <t>Судебная система</t>
  </si>
  <si>
    <t>05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</si>
  <si>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</si>
  <si>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001 40 00</t>
  </si>
  <si>
    <t>Программа повышения эффективности бюджетных расходов Никифоровского района на 2011-2013 годы</t>
  </si>
  <si>
    <t>911 24 00</t>
  </si>
  <si>
    <t>Закупка товаров, работ и услуг в сфере информационно-коммуникационных технологий</t>
  </si>
  <si>
    <t>149,2</t>
  </si>
  <si>
    <t>Резервные фонды</t>
  </si>
  <si>
    <t>070 00 00</t>
  </si>
  <si>
    <t>Резервные фонды исполнительных органов местных администраций</t>
  </si>
  <si>
    <t>11</t>
  </si>
  <si>
    <t>070 05 00</t>
  </si>
  <si>
    <t>Резервный фонд администрации Никифоровского района</t>
  </si>
  <si>
    <t>070 05 01</t>
  </si>
  <si>
    <t>Резервные средства</t>
  </si>
  <si>
    <t>870</t>
  </si>
  <si>
    <t>0</t>
  </si>
  <si>
    <t>Другие общегосударственные вопросы</t>
  </si>
  <si>
    <t>Руководство и управление в сфере установленных функций</t>
  </si>
  <si>
    <t>001 00 00</t>
  </si>
  <si>
    <t>Государственная регистрация актов гражданского состояния</t>
  </si>
  <si>
    <t>001 38 00</t>
  </si>
  <si>
    <t>100</t>
  </si>
  <si>
    <t>13</t>
  </si>
  <si>
    <t>Государственная регистрация актов гражданского состояния за счет средств местного бюджета</t>
  </si>
  <si>
    <t>001 38 11</t>
  </si>
  <si>
    <t>244</t>
  </si>
  <si>
    <t>Реализация политики в области приватизации и управления муниципальной собственностью</t>
  </si>
  <si>
    <t>090 00 00</t>
  </si>
  <si>
    <t>Оценка недвижимости, признание прав и регулирование отношений по муниципальной собственности</t>
  </si>
  <si>
    <t>090 02 11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</si>
  <si>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</si>
  <si>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</si>
  <si>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</si>
  <si>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092 03 11</t>
  </si>
  <si>
    <t>Иные выплаты населению</t>
  </si>
  <si>
    <t>360</t>
  </si>
  <si>
    <t>Обеспечение подномочий по обеспечению деятельности административной комиссии за счет средств местного бюджета</t>
  </si>
  <si>
    <t>092 03 14</t>
  </si>
  <si>
    <t>Осуществление полномочий Тамбовской области по созданию и обеспечению деятельности административных комиссий в целях привлечения к административной ответственности, предусмотренной законодательством области</t>
  </si>
  <si>
    <t>092 03 49</t>
  </si>
  <si>
    <t>Реализация государственных функция в области национальной экономики</t>
  </si>
  <si>
    <t>340 00 00</t>
  </si>
  <si>
    <t>Мероприятия по землеустройству и землепользованию</t>
  </si>
  <si>
    <t>340 03 00</t>
  </si>
  <si>
    <t>Ведомственная целевая программа "Развитие архива Никифоровского района Тамбовской области на 2012-2013 годы"</t>
  </si>
  <si>
    <t>440 88 11</t>
  </si>
  <si>
    <t>Расходы на выплаты персоналу в целях обеспечения выполнения функций органами местного самоуправления, казенными учреждениями</t>
  </si>
  <si>
    <t>Выделение грантов городским округам и муниципальным районам</t>
  </si>
  <si>
    <t>520 50 01</t>
  </si>
  <si>
    <t>Ведомственная целевая программа "Развитие государственных и муниципальных архивов Тамбовской области на 2011-2013 годы"</t>
  </si>
  <si>
    <t>834 00 00</t>
  </si>
  <si>
    <t>Расходы на выплату персоналу казенными учреждениями</t>
  </si>
  <si>
    <t>Районная целевая программа «Снижение рисков и смягчение последствий чрезвычайных ситуаций природного и техногенного характера, обеспечение пожарной безопасности, безопасности на водных объектах и развития дежурно-диспетчерской службы Никифоровского района в 2012-2014 годах»</t>
  </si>
  <si>
    <t>911 05 00</t>
  </si>
  <si>
    <t>Районная целевая антинаркотическая программа на 2010 - 2012 годы</t>
  </si>
  <si>
    <t>911 06 00</t>
  </si>
  <si>
    <t>Районная целевая антинаркотическая программа на 2013 - 2015 годы</t>
  </si>
  <si>
    <t>911 07 00</t>
  </si>
  <si>
    <t>Районная целевая программа "Формирование имиджа Никифоровского района и его продвижения в информационных ресурсах на 2013-2015 годы"</t>
  </si>
  <si>
    <t>Районная целевая программа «Улучшение качества жизни граждан пожилого возраста» на 2011-2013 годы "</t>
  </si>
  <si>
    <t>911 15 00</t>
  </si>
  <si>
    <t>Долгосрочная целевая программа "Культура Никифоровского района на 2012-2016 годы"</t>
  </si>
  <si>
    <t>911 17 03</t>
  </si>
  <si>
    <t>9111703</t>
  </si>
  <si>
    <t>Национальная безопасность и правоохранительная деятельность</t>
  </si>
  <si>
    <t>03</t>
  </si>
  <si>
    <t>Миграционная политика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</si>
  <si>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</si>
  <si>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515 01 00</t>
  </si>
  <si>
    <t>Пособия и компенсации гражданам и иные социальные выплаты, кроме публичных нормативных обязательств</t>
  </si>
  <si>
    <t>321</t>
  </si>
  <si>
    <t>Региональная прогамма по оказанию содействия добровольному переселению соотечественников, проживающих за рубежом. Подпрограмма "Проект переселения "Квалифицированные специалисты"</t>
  </si>
  <si>
    <t>905 01 00</t>
  </si>
  <si>
    <t>Предоставление единовременной выплаты на обустройство и медицинское обследование квалифицированных специалистов государственной программы и членам их семей</t>
  </si>
  <si>
    <t>905 01 01</t>
  </si>
  <si>
    <t>Информационная поддержка добровольного переселения в Российскую Федерацию соотечественников, проживающих за рубежом</t>
  </si>
  <si>
    <t>9050105</t>
  </si>
  <si>
    <t>Региональная прогамма по оказанию содействия добровольному переселению соотечественников, проживающих за рубежом. Предоставление единовременной выплаты на обустройство и медицинское обследование участникам Государственной программы и членам их семей</t>
  </si>
  <si>
    <t>905 02 01</t>
  </si>
  <si>
    <t>Другие вопросы в области национальной безопасности и правоохранительной деятельности</t>
  </si>
  <si>
    <t>14</t>
  </si>
  <si>
    <t>Районная целевая программа "Комплексная программа профилактики правонарушений в Никифоровском районе на 2013-2015 год"</t>
  </si>
  <si>
    <t>911 02 00</t>
  </si>
  <si>
    <t>Национальная экономика</t>
  </si>
  <si>
    <t>Сельское хозяйство и рыболовство</t>
  </si>
  <si>
    <t>Районная целевая программа "Программа развития молочного скотоводства и увеличения производства молока в Никифоровском районе на 2011-2012 годы"</t>
  </si>
  <si>
    <t>911 13 00</t>
  </si>
  <si>
    <t>Районная целевая программа "Создание и развитие системы сельскохозяйственных кооперативов Никифоровского района на 2011-2012 годы"</t>
  </si>
  <si>
    <t>911 14 00</t>
  </si>
  <si>
    <t>Районная целевая программа "Программа развития молочного скотоводства и увеличения производства молока в Никифоровском районе на 2013-2015 годы"</t>
  </si>
  <si>
    <t>Транспорт</t>
  </si>
  <si>
    <t>08</t>
  </si>
  <si>
    <t>Компенсация потерь в доходах, возникающих в результате осуществления пассажирских перевозок по пригородным социально-значимым маршрутам</t>
  </si>
  <si>
    <t>317 20 05</t>
  </si>
  <si>
    <t>Субсидии юридическим лицам (кроме государственных учреждениям), индивидуальным предпринимателям, физическим лицам - производителям товаров, работ, услуг</t>
  </si>
  <si>
    <t>810</t>
  </si>
  <si>
    <t>Районная целевая программа "Развитие малого и среднего предпринимательства на 2012-2014 годы"</t>
  </si>
  <si>
    <t>911 22 00</t>
  </si>
  <si>
    <t>Дорожное хозяйство (дорожные фонды)</t>
  </si>
  <si>
    <t>09</t>
  </si>
  <si>
    <t>Муниципальные целевые программы</t>
  </si>
  <si>
    <t>Районная программа "Повышение безопасности дорожного движения в Никифоровском районе на 2009-2012"</t>
  </si>
  <si>
    <t>911 03 00</t>
  </si>
  <si>
    <t>Районная целевая программа "Повышение безопасности дорожного движения в никифоровском районе на 2013-2015 годы"</t>
  </si>
  <si>
    <t>Районная целевая программа "Совершенствование и развитие сети автомобильных дорог Никифоровского района Тамбовской области на 2013-2015 годы"</t>
  </si>
  <si>
    <t>911 12 00</t>
  </si>
  <si>
    <t>Охрана окружающей среды</t>
  </si>
  <si>
    <t>06</t>
  </si>
  <si>
    <t>Другие вопросы в области охраны окружающей среды</t>
  </si>
  <si>
    <t>Районная целевая программа "Экология и природные ресурсы Никифоровского района Тамбовской области на 2010-2012 годы"</t>
  </si>
  <si>
    <t>911 08 00</t>
  </si>
  <si>
    <t>Образование</t>
  </si>
  <si>
    <t>07</t>
  </si>
  <si>
    <t>Общее образование</t>
  </si>
  <si>
    <t>Районная целевая программа "Модернизация системы образования Никифоровского района на 2010-2012 годы"</t>
  </si>
  <si>
    <t>911 16 00</t>
  </si>
  <si>
    <t>Подпрограмма "Развитие системы общего и дополнительного образования"</t>
  </si>
  <si>
    <t>911 16 01</t>
  </si>
  <si>
    <t>Целевая программа совершенствования и развития сети автомобильных дорог Тамбовской области на 2009-2015 годы</t>
  </si>
  <si>
    <t>624 00 00</t>
  </si>
  <si>
    <t>Содержание автомобильных дорог общего пользования муниципального значения</t>
  </si>
  <si>
    <t>624 01 00</t>
  </si>
  <si>
    <t>Ремонт автомобильных дорог общего пользования муниципального значения</t>
  </si>
  <si>
    <t>624 03 00</t>
  </si>
  <si>
    <t>Строительство и реконструкция автомобильных дорог общего пользования муниципального значения</t>
  </si>
  <si>
    <t>624 04 00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</si>
  <si>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</si>
  <si>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</si>
  <si>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</si>
  <si>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</si>
  <si>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Областная целевая программа "Энергосбережение и повышение энергетической эффективности Тамбовской области на 2010-2015 годы и на период до 2020 года"</t>
  </si>
  <si>
    <t>644 00 00</t>
  </si>
  <si>
    <t>Бюджетные иныестиции в объекты муниципальной собственности казенным учреждениям</t>
  </si>
  <si>
    <t>411</t>
  </si>
  <si>
    <t>Районная целевая программа "Социальное развитие села до 2013 года"</t>
  </si>
  <si>
    <t>911 18 00</t>
  </si>
  <si>
    <t>Районная целевая программа "Экология и природные ресурсы Никифоровского района Тамбовской области на 2013-2015 годы"</t>
  </si>
  <si>
    <t>Дошкольное образование</t>
  </si>
  <si>
    <t>Модернизация региональных систем дошкольного образования</t>
  </si>
  <si>
    <t>4362700</t>
  </si>
  <si>
    <t>Субсидии бюджетам муниципальных образований на реализацию подпрограммы "Развитие дошкольного образования"</t>
  </si>
  <si>
    <t>901 01 02</t>
  </si>
  <si>
    <t>Районная целевая программа "Модернизация системы образования Никифоровского района на 2013-2015 годы"</t>
  </si>
  <si>
    <t>Подпрограмма "Дошкольное образование и воспитание"</t>
  </si>
  <si>
    <t>911 16 02</t>
  </si>
  <si>
    <t>911 16 02 244</t>
  </si>
  <si>
    <t>Культура</t>
  </si>
  <si>
    <t>Социальная политика</t>
  </si>
  <si>
    <t>Социальное обеспечение населения</t>
  </si>
  <si>
    <t>10</t>
  </si>
  <si>
    <t>Субсидии некоммерческим организациям (за исключением государственных учреждений)</t>
  </si>
  <si>
    <t>630</t>
  </si>
  <si>
    <t>Федеральная целевая программа "Жилище" на 2011-2015 годы"</t>
  </si>
  <si>
    <t>100 88 20</t>
  </si>
  <si>
    <t>Субсидии гражданам на приобретение жилья</t>
  </si>
  <si>
    <t>322</t>
  </si>
  <si>
    <t>Областная целевая программа "Стимулирование развития жилищного строительства в тамбовской области на 2011-2015 годы". Подпрограмма "Молодежи-доступное жилье"</t>
  </si>
  <si>
    <t>628 02 00</t>
  </si>
  <si>
    <t>Районная целевая программа "Обеспечение жильем молодых семей на 2011-2015 годы"</t>
  </si>
  <si>
    <t>911 20 00</t>
  </si>
  <si>
    <t>Охрана семьи и детства</t>
  </si>
  <si>
    <t>Мероприятия по борьбе с беспризорностью, по опеке и попечительству</t>
  </si>
  <si>
    <t>511 00 00</t>
  </si>
  <si>
    <t>Организация и осуществление деятельности по опеке и попечительству</t>
  </si>
  <si>
    <t>511 03 40</t>
  </si>
  <si>
    <t>Осуществление государственных полномочий по организации деятельности комиссий по делам несовершеннолетних и защите их прав</t>
  </si>
  <si>
    <t>511 03 42</t>
  </si>
  <si>
    <t>112</t>
  </si>
  <si>
    <t>Государственная программа "Развитие образования" на 2013-2020 годы</t>
  </si>
  <si>
    <t>901 00 00</t>
  </si>
  <si>
    <t>Подпрограмма "Защита прав детей, государственная поддержка детей-сирот и детей с особыми нуждами"</t>
  </si>
  <si>
    <t>901 04 00</t>
  </si>
  <si>
    <t>Субвенции бюджетам муниципальных образований на реализацию подпрограммы "Защита прав детей, государственная поддержка детей-сирот и детей с особыми нуждами"</t>
  </si>
  <si>
    <t>901 04 12</t>
  </si>
  <si>
    <t>Расходы на выплату персоналу казенными учреджениями</t>
  </si>
  <si>
    <t>Другие вопросы в области социальной политики</t>
  </si>
  <si>
    <t>Долгосрочная целевая программа "Снижение административных барьеров, оптимизация и повышение качества предоставления государственных и муниципальтных услуг, в том числе на базе многофункциональных центров предоставления государственных и муниципальных услуг, на 2011-2013 годы"</t>
  </si>
  <si>
    <t>606 00 00</t>
  </si>
  <si>
    <t>Районная целевая программа "Снижение административных барьеров, оптимизация и повышение качества муниципальных услуг, в том числе на базе многофункционального центра предоставления муниципальных услуг на 2011-2013 годы"</t>
  </si>
  <si>
    <t>911 19 00</t>
  </si>
  <si>
    <t>Физическая культура и спорт</t>
  </si>
  <si>
    <t>Массовый спорт</t>
  </si>
  <si>
    <t>Районная программа "Развитие физической культуры и спорта в Никифоровском районе на 2009 - 2015 годы"</t>
  </si>
  <si>
    <t>Никифоровский районный Совет народных депутатов</t>
  </si>
  <si>
    <t>803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</si>
  <si>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</si>
  <si>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002 04 00</t>
  </si>
  <si>
    <t>Председатель представительного органа муниципального образования</t>
  </si>
  <si>
    <t>002 09 11</t>
  </si>
  <si>
    <t>Финансовое управление администрации Никифоровского района Тамбовской области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</si>
  <si>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</si>
  <si>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811</t>
  </si>
  <si>
    <t>Районная целевая программа "Формирование имиджа Никифоровского района и его продвижения в информационных ресурсах на 2010-2012 годы"</t>
  </si>
  <si>
    <t>Обеспечение проведения выборов и референдумов</t>
  </si>
  <si>
    <t>Проведение выборов и референдумов в муниципальном образовании</t>
  </si>
  <si>
    <t>0200030</t>
  </si>
  <si>
    <t>Учреждения по обеспечению хозяйственного обслуживания</t>
  </si>
  <si>
    <t>093 00 11</t>
  </si>
  <si>
    <t>Уплата налога на имущество организаций и земельного налога</t>
  </si>
  <si>
    <t>851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</si>
  <si>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</si>
  <si>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452 00 11</t>
  </si>
  <si>
    <t>Расходы на выплату персоналу казенным учреждениям</t>
  </si>
  <si>
    <t>Расходы на оплату труда работников муниципальных учреждений, обеспечивающих техническую эксплуатацию зданий муниципальных учреждений культуры</t>
  </si>
  <si>
    <t>452 00 12</t>
  </si>
  <si>
    <t>110</t>
  </si>
  <si>
    <t>111</t>
  </si>
  <si>
    <t>Расходы на оплату труда работников муниципальных учреждений, обеспечивающих техническую эксплуатацию зданий муниципальных общеобразовательных учреждений</t>
  </si>
  <si>
    <t>452 00 13</t>
  </si>
  <si>
    <t>Программа повышения эффективности бюджетных расходов Тамбовской области на 2011-2013 годы</t>
  </si>
  <si>
    <t>631 00 00</t>
  </si>
  <si>
    <t>Укрепление материально-технической базы финансовых органов муниципальных районов и городских округов</t>
  </si>
  <si>
    <t>631 05 00</t>
  </si>
  <si>
    <t>Подпрограмма "Обеспечение реализации государственной программы и прочие мероприятия в области образования"</t>
  </si>
  <si>
    <t>901 05 00</t>
  </si>
  <si>
    <t>Субсидии бюджетам муниципальных образований на реализацию подпрограммы "Обеспечение реализации государственной программы и прочие мероприятия в области образования"</t>
  </si>
  <si>
    <t>901 05 03</t>
  </si>
  <si>
    <t>Пособия и компенсации гражданам и иные социальные выплаты, кроме публичных нормативных социальных выплат</t>
  </si>
  <si>
    <t>Районная целевая программа "Снижение рисков и смягчение последствий чрезвычайных ситуаций природного и техногенного характера, обеспечение пожарной безопасности, безопасности водных объектов и развития дежурно-диспетчерской службы до 2014 годы"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</si>
  <si>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</si>
  <si>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</si>
  <si>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</si>
  <si>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001 36 00</t>
  </si>
  <si>
    <t>Субвенции</t>
  </si>
  <si>
    <t>530</t>
  </si>
  <si>
    <t>Государственные полномочия по расчету и предоставлению субвенций бюджетам поселений на осуществление ими полномочий Российской федерации по первичному воинскому учету на территориях, где отсутствуют военные комиссариаты</t>
  </si>
  <si>
    <t>001 36 02</t>
  </si>
  <si>
    <t>Региональная прогамма по оказанию содействия добровольному переселению соотечественников, проживающих за рубежом. Подпрогамма "Проект переселения "Квалифицированные специалисты"</t>
  </si>
  <si>
    <t>Содействие строительству (приобретению) жилья для содействия в постоянном жилищном обустройстве квалифицированных специалистов-участников Государственной программы и членов их семей</t>
  </si>
  <si>
    <t>905 01 02</t>
  </si>
  <si>
    <t>Иные межбюджетные трансферты</t>
  </si>
  <si>
    <t>540</t>
  </si>
  <si>
    <t>905 01 05</t>
  </si>
  <si>
    <t>Содержание автомобильных дорог общего пользования в поселениях</t>
  </si>
  <si>
    <t>624 02 00</t>
  </si>
  <si>
    <t>Капитальные ремонт и ремонт дворовых территорий многоквартирных домов, проездов к дворовым территориям многоквартирных домов населенных пунктов</t>
  </si>
  <si>
    <t>624 15 00</t>
  </si>
  <si>
    <t>Областная адресная инвестиционная программа "Энергосбережение и повышение энергетической эффективности Тамбовской области на 2010-52015 годы и на период до 2020 года"</t>
  </si>
  <si>
    <t>6440000</t>
  </si>
  <si>
    <t>Бюджетные инвестиции в объекты муниципальной собственности бюджетным учреждениям</t>
  </si>
  <si>
    <t>413</t>
  </si>
  <si>
    <t>Предоставление субсидий районным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</si>
  <si>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</si>
  <si>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</si>
  <si>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Муниципальная ведомственная целевая программа "Обеспечение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муниципальных образовательных учреждениях Никифоровского района на 2012-2014 годы"</t>
  </si>
  <si>
    <t>420 88 11</t>
  </si>
  <si>
    <t>436 27 00</t>
  </si>
  <si>
    <t>600</t>
  </si>
  <si>
    <t>610</t>
  </si>
  <si>
    <t>Субсидии бюджетным учреждениям на иные цели</t>
  </si>
  <si>
    <t>612</t>
  </si>
  <si>
    <t>Осуществление мер социальной поддержки многодетных семей в части предоставления скидки по оплате, взимаемой с родителей за содержание детей в дошкольных учреждениях</t>
  </si>
  <si>
    <t>505 65 11</t>
  </si>
  <si>
    <t>Подпрограмма "Развитие дошкольного образования"</t>
  </si>
  <si>
    <t>901 01 00</t>
  </si>
  <si>
    <t>611</t>
  </si>
  <si>
    <t>Субвенции бюджетам муниципальных образований на реализацию подпрограммы "Обеспечение реализации государственной программы и прочие мероприятия в области образования"</t>
  </si>
  <si>
    <t>901 05 04</t>
  </si>
  <si>
    <t>Подпрограмма "Комплексная безопасность образовательного учреждения"</t>
  </si>
  <si>
    <t>911 16 03</t>
  </si>
  <si>
    <t>421 88 11</t>
  </si>
  <si>
    <t>423 88 11</t>
  </si>
  <si>
    <t>Модернизация региональных систем общего образования</t>
  </si>
  <si>
    <t>436 21 00</t>
  </si>
  <si>
    <t>Социальная поддержка многодетных семей в части предоставления бесплатного питания</t>
  </si>
  <si>
    <t>505 65 10</t>
  </si>
  <si>
    <t>Поощрение достижения наилучших значений показателей деятельности органов местного самоуправления</t>
  </si>
  <si>
    <t>517 07 00</t>
  </si>
  <si>
    <t>517 07 21</t>
  </si>
  <si>
    <t>Ежемесячное денежное вознаграждение за классное руководство</t>
  </si>
  <si>
    <t>520 09 00</t>
  </si>
  <si>
    <t>Долгосрочная целевая программа Тамбовской области "Доступная среда на 2011-2013 годы"</t>
  </si>
  <si>
    <t>608 00 00</t>
  </si>
  <si>
    <t>Целевая программа "Дети Тамбовщины на 2012-2014 годы". Подпрограмма "Организация отдыха и оздоровления детей"</t>
  </si>
  <si>
    <t>626 02 00</t>
  </si>
  <si>
    <t>Долгосрочная целевая программа "Культура Тамбовской области 2012-2016 годы"</t>
  </si>
  <si>
    <t>627 00 00</t>
  </si>
  <si>
    <t>Подпрограмма "Развитие общего и дополнительного образования"</t>
  </si>
  <si>
    <t>901 02 00</t>
  </si>
  <si>
    <t>Субвенции бюджетам муниципальных образований на реализацию подпрограммы "Развитие общего и дополнительного образования"</t>
  </si>
  <si>
    <t>901 02 02</t>
  </si>
  <si>
    <t>Субсидии бюджетам муниципальных образований на реализацию подпрограммы "Развитие общего и дополнительного образования"</t>
  </si>
  <si>
    <t>901 02 03</t>
  </si>
  <si>
    <t>Иные межбюджетные трансферты бюджетам муниципальных образований на реализацию подпрограммы "Развитие общего и дополнительного образования"</t>
  </si>
  <si>
    <t>901 02 15</t>
  </si>
  <si>
    <t>Районная целевая программа "Комплексная программа профилактики правонарушений в Никифоровском районе на 2013-2015 годы"</t>
  </si>
  <si>
    <t>Районная целевая программа "О мерах по противодействию терроризму и экстримизму на 2013-2015 годы"</t>
  </si>
  <si>
    <t>911 04 00</t>
  </si>
  <si>
    <t>Подпрограмма "Школьное питание"</t>
  </si>
  <si>
    <t>911 16 04</t>
  </si>
  <si>
    <t>Районная целевая программа "Патриотическое воспитание граждан Никифоровского района на 2011-2015 годы"</t>
  </si>
  <si>
    <t>911 23 00</t>
  </si>
  <si>
    <t>Другие вопросы в области образования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</si>
  <si>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</si>
  <si>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</si>
  <si>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</si>
  <si>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</si>
  <si>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КУЛЬТУРА, КИНЕМАТОГРАФИЯ</t>
  </si>
  <si>
    <t>Комплектование книжных фондов библиотек муниципальных образований</t>
  </si>
  <si>
    <t>440 02 00</t>
  </si>
  <si>
    <t>Проведение мероприятий по подключению общедоступных библиотек РФ к сети Интернет и развитие системы библиотечного дела с учетом задачи информационных технологий и оцифровки</t>
  </si>
  <si>
    <t>440 09 00</t>
  </si>
  <si>
    <t>Ведомственная целевая программа "Организация театрально-концертного обслуживания населения муниципальными учреждениями культуры Никифоровского района (2012-2014 годы)"</t>
  </si>
  <si>
    <t>440 88 12</t>
  </si>
  <si>
    <t>Ведомственная целевая программа "Развитие Никифоровского районного краеведческого музея на 2012-2014 годы"</t>
  </si>
  <si>
    <t>441 88 11</t>
  </si>
  <si>
    <t>Ведомственная целевая программа "Организация библиотечного обслуживания населения муниципальными библиотеками Никифоровского района (2012-2014 годы)"</t>
  </si>
  <si>
    <t>442 88 11</t>
  </si>
  <si>
    <t>Районная целевая программа "Улучшение качества жизни граждан пожилого возраста на 2013-2015 годы"</t>
  </si>
  <si>
    <t>Долгосрочная целевая программа"Культура Никифоровского района на 2012-2016 годы"</t>
  </si>
  <si>
    <t>911 17 00</t>
  </si>
  <si>
    <t>911 17 01</t>
  </si>
  <si>
    <t>Районная целевая программа "Улучшение качества жизни граждан пожилого возраста на 2012-2013 годы"</t>
  </si>
  <si>
    <t>911 17 02</t>
  </si>
  <si>
    <t>Ежегодные денежные выплаты на обеспечение мер социальной поддержки отдельных категорий граждан, работающих в сельской местности и рабочих поселках</t>
  </si>
  <si>
    <t>505 67 14</t>
  </si>
  <si>
    <t>901 04 14</t>
  </si>
  <si>
    <t>Пособия и компенсации по публичным нормативным обязательствам</t>
  </si>
  <si>
    <t>313</t>
  </si>
  <si>
    <t>Межбюджетные трансферты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</si>
  <si>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</si>
  <si>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</si>
  <si>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</si>
  <si>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Выравнивание бюджетной обеспеченности поселений из районного фонда финансовой поддержки</t>
  </si>
  <si>
    <t>516 01 30</t>
  </si>
  <si>
    <t>Выравнивание бюджетной обеспеченности поселений из районного фонда финансовой поддержки, в порядке установленном пунктом 5 статьи 137 Бюджетного кодекса Российской Федерации</t>
  </si>
  <si>
    <t>516 01 31</t>
  </si>
  <si>
    <t>Дотации</t>
  </si>
  <si>
    <t>Дотации на выравнивание бюджетной обеспеченности поселениям Никифоровского района</t>
  </si>
  <si>
    <t>Выравнивание бюджетной обеспеченности поселений из районного фонда финансовой поддержки, в порядке установленном пунктом 2 статьи 142.1 Бюджетного кодекса Российской Федерации</t>
  </si>
  <si>
    <t>516 01 32</t>
  </si>
  <si>
    <t>Прочие межбюджетные трансферты общего характера</t>
  </si>
  <si>
    <t>Иные безвозмездные и безвозвратные перечисления</t>
  </si>
  <si>
    <t>520 00 00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</si>
  <si>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</si>
  <si>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520 15 11</t>
  </si>
</sst>
</file>

<file path=xl/styles.xml><?xml version="1.0" encoding="utf-8"?>
<styleSheet xmlns="http://schemas.openxmlformats.org/spreadsheetml/2006/main">
  <numFmts count="3">
    <numFmt formatCode="GENERAL" numFmtId="164"/>
    <numFmt formatCode="@" numFmtId="165"/>
    <numFmt formatCode="0.0" numFmtId="166"/>
  </numFmts>
  <fonts count="9">
    <font>
      <name val="Calibri"/>
      <charset val="204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Times New Roman"/>
      <charset val="204"/>
      <family val="1"/>
      <color rgb="00000000"/>
      <sz val="11"/>
    </font>
    <font>
      <name val="Times New Roman"/>
      <charset val="204"/>
      <family val="1"/>
      <color rgb="00000000"/>
      <sz val="14"/>
    </font>
    <font>
      <name val="Times New Roman"/>
      <charset val="204"/>
      <family val="1"/>
      <b val="true"/>
      <color rgb="00000000"/>
      <sz val="16"/>
    </font>
    <font>
      <name val="Times New Roman"/>
      <charset val="204"/>
      <family val="1"/>
      <b val="true"/>
      <color rgb="00000000"/>
      <sz val="14"/>
    </font>
    <font>
      <name val="Times New Roman"/>
      <charset val="204"/>
      <family val="1"/>
      <b val="true"/>
      <color rgb="00000000"/>
      <sz val="11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3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7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false" borderId="0" fillId="0" fontId="5" numFmtId="164" xfId="0">
      <alignment horizontal="right" indent="0" shrinkToFit="false" textRotation="0" vertical="bottom" wrapText="false"/>
    </xf>
    <xf applyAlignment="true" applyBorder="true" applyFont="true" applyProtection="false" borderId="0" fillId="0" fontId="6" numFmtId="165" xfId="0">
      <alignment horizontal="center" indent="0" shrinkToFit="false" textRotation="0" vertical="bottom" wrapText="true"/>
    </xf>
    <xf applyAlignment="true" applyBorder="false" applyFont="false" applyProtection="false" borderId="0" fillId="0" fontId="0" numFmtId="165" xfId="0">
      <alignment horizontal="general" indent="0" shrinkToFit="false" textRotation="0" vertical="bottom" wrapText="true"/>
    </xf>
    <xf applyAlignment="true" applyBorder="true" applyFont="true" applyProtection="false" borderId="1" fillId="0" fontId="7" numFmtId="165" xfId="0">
      <alignment horizontal="center" indent="0" shrinkToFit="false" textRotation="0" vertical="bottom" wrapText="true"/>
    </xf>
    <xf applyAlignment="true" applyBorder="true" applyFont="true" applyProtection="false" borderId="0" fillId="0" fontId="5" numFmtId="165" xfId="0">
      <alignment horizontal="center" indent="0" shrinkToFit="false" textRotation="0" vertical="bottom" wrapText="true"/>
    </xf>
    <xf applyAlignment="true" applyBorder="false" applyFont="true" applyProtection="false" borderId="0" fillId="0" fontId="5" numFmtId="165" xfId="0">
      <alignment horizontal="general" indent="0" shrinkToFit="false" textRotation="0" vertical="bottom" wrapText="true"/>
    </xf>
    <xf applyAlignment="true" applyBorder="true" applyFont="true" applyProtection="false" borderId="2" fillId="0" fontId="7" numFmtId="164" xfId="0">
      <alignment horizontal="general" indent="0" shrinkToFit="false" textRotation="0" vertical="bottom" wrapText="true"/>
    </xf>
    <xf applyAlignment="true" applyBorder="true" applyFont="true" applyProtection="false" borderId="2" fillId="0" fontId="7" numFmtId="164" xfId="0">
      <alignment horizontal="center" indent="0" shrinkToFit="false" textRotation="0" vertical="bottom" wrapText="true"/>
    </xf>
    <xf applyAlignment="true" applyBorder="true" applyFont="true" applyProtection="false" borderId="2" fillId="0" fontId="7" numFmtId="164" xfId="0">
      <alignment horizontal="center" indent="0" shrinkToFit="false" textRotation="0" vertical="bottom" wrapText="false"/>
    </xf>
    <xf applyAlignment="true" applyBorder="true" applyFont="true" applyProtection="false" borderId="2" fillId="0" fontId="7" numFmtId="164" xfId="0">
      <alignment horizontal="right" indent="0" shrinkToFit="false" textRotation="0" vertical="bottom" wrapText="true"/>
    </xf>
    <xf applyAlignment="true" applyBorder="true" applyFont="true" applyProtection="false" borderId="2" fillId="0" fontId="7" numFmtId="165" xfId="0">
      <alignment horizontal="center" indent="0" shrinkToFit="false" textRotation="0" vertical="bottom" wrapText="true"/>
    </xf>
    <xf applyAlignment="true" applyBorder="true" applyFont="true" applyProtection="false" borderId="0" fillId="2" fontId="7" numFmtId="164" xfId="0">
      <alignment horizontal="general" indent="0" shrinkToFit="false" textRotation="0" vertical="bottom" wrapText="true"/>
    </xf>
    <xf applyAlignment="true" applyBorder="true" applyFont="true" applyProtection="false" borderId="0" fillId="2" fontId="7" numFmtId="164" xfId="0">
      <alignment horizontal="general" indent="0" shrinkToFit="false" textRotation="0" vertical="bottom" wrapText="false"/>
    </xf>
    <xf applyAlignment="true" applyBorder="true" applyFont="true" applyProtection="false" borderId="0" fillId="2" fontId="7" numFmtId="166" xfId="0">
      <alignment horizontal="right" indent="0" shrinkToFit="false" textRotation="0" vertical="bottom" wrapText="true"/>
    </xf>
    <xf applyAlignment="false" applyBorder="true" applyFont="true" applyProtection="false" borderId="0" fillId="2" fontId="7" numFmtId="165" xfId="0"/>
    <xf applyAlignment="false" applyBorder="true" applyFont="true" applyProtection="false" borderId="0" fillId="2" fontId="4" numFmtId="165" xfId="0"/>
    <xf applyAlignment="false" applyBorder="true" applyFont="true" applyProtection="false" borderId="0" fillId="2" fontId="5" numFmtId="165" xfId="0"/>
    <xf applyAlignment="true" applyBorder="true" applyFont="true" applyProtection="false" borderId="0" fillId="2" fontId="7" numFmtId="166" xfId="0">
      <alignment horizontal="right" indent="0" shrinkToFit="false" textRotation="0" vertical="bottom" wrapText="false"/>
    </xf>
    <xf applyAlignment="true" applyBorder="true" applyFont="true" applyProtection="false" borderId="0" fillId="2" fontId="5" numFmtId="164" xfId="0">
      <alignment horizontal="general" indent="0" shrinkToFit="false" textRotation="0" vertical="bottom" wrapText="true"/>
    </xf>
    <xf applyAlignment="true" applyBorder="true" applyFont="true" applyProtection="false" borderId="0" fillId="2" fontId="5" numFmtId="166" xfId="0">
      <alignment horizontal="right" indent="0" shrinkToFit="false" textRotation="0" vertical="bottom" wrapText="false"/>
    </xf>
    <xf applyAlignment="true" applyBorder="true" applyFont="true" applyProtection="false" borderId="0" fillId="2" fontId="5" numFmtId="166" xfId="0">
      <alignment horizontal="right" indent="0" shrinkToFit="false" textRotation="0" vertical="bottom" wrapText="true"/>
    </xf>
    <xf applyAlignment="true" applyBorder="true" applyFont="true" applyProtection="false" borderId="0" fillId="0" fontId="5" numFmtId="165" xfId="0">
      <alignment horizontal="right" indent="0" shrinkToFit="false" textRotation="0" vertical="bottom" wrapText="true"/>
    </xf>
    <xf applyAlignment="false" applyBorder="true" applyFont="true" applyProtection="false" borderId="0" fillId="2" fontId="8" numFmtId="165" xfId="0"/>
    <xf applyAlignment="true" applyBorder="true" applyFont="true" applyProtection="false" borderId="0" fillId="0" fontId="5" numFmtId="166" xfId="0">
      <alignment horizontal="right" indent="0" shrinkToFit="false" textRotation="0" vertical="bottom" wrapText="true"/>
    </xf>
    <xf applyAlignment="true" applyBorder="true" applyFont="true" applyProtection="false" borderId="0" fillId="2" fontId="5" numFmtId="164" xfId="0">
      <alignment horizontal="justify" indent="0" shrinkToFit="false" textRotation="0" vertical="bottom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40.3294117647059"/>
    <col collapsed="false" hidden="false" max="2" min="2" style="0" width="5.77647058823529"/>
    <col collapsed="false" hidden="false" max="4" min="3" style="0" width="4.78823529411765"/>
    <col collapsed="false" hidden="false" max="5" min="5" style="0" width="10.3764705882353"/>
    <col collapsed="false" hidden="false" max="6" min="6" style="0" width="5.8"/>
    <col collapsed="false" hidden="true" max="8" min="7" style="0" width="0"/>
    <col collapsed="false" hidden="false" max="9" min="9" style="0" width="13.9411764705882"/>
    <col collapsed="false" hidden="false" max="1025" min="10" style="0" width="8.73725490196078"/>
  </cols>
  <sheetData>
    <row collapsed="false" customFormat="false" customHeight="false" hidden="false" ht="18.35" outlineLevel="0" r="1">
      <c r="A1" s="1"/>
      <c r="B1" s="2" t="s">
        <v>0</v>
      </c>
      <c r="C1" s="2"/>
      <c r="D1" s="2"/>
      <c r="E1" s="2"/>
      <c r="F1" s="2"/>
      <c r="G1" s="2"/>
      <c r="H1" s="2"/>
      <c r="I1" s="2"/>
    </row>
    <row collapsed="false" customFormat="false" customHeight="false" hidden="false" ht="18.4" outlineLevel="0" r="2">
      <c r="A2" s="2" t="s">
        <v>1</v>
      </c>
      <c r="B2" s="2"/>
      <c r="C2" s="2"/>
      <c r="D2" s="2"/>
      <c r="E2" s="2"/>
      <c r="F2" s="2"/>
      <c r="G2" s="2"/>
      <c r="H2" s="2"/>
      <c r="I2" s="2"/>
    </row>
    <row collapsed="false" customFormat="false" customHeight="false" hidden="false" ht="18.35" outlineLevel="0" r="3">
      <c r="A3" s="2" t="s">
        <v>2</v>
      </c>
      <c r="B3" s="2"/>
      <c r="C3" s="2"/>
      <c r="D3" s="2"/>
      <c r="E3" s="2"/>
      <c r="F3" s="2"/>
      <c r="G3" s="2"/>
      <c r="H3" s="2"/>
      <c r="I3" s="2"/>
    </row>
    <row collapsed="false" customFormat="false" customHeight="false" hidden="false" ht="18.35" outlineLevel="0" r="4">
      <c r="A4" s="2" t="s">
        <v>3</v>
      </c>
      <c r="B4" s="2"/>
      <c r="C4" s="2"/>
      <c r="D4" s="2"/>
      <c r="E4" s="2"/>
      <c r="F4" s="2"/>
      <c r="G4" s="2"/>
      <c r="H4" s="2"/>
      <c r="I4" s="2"/>
    </row>
    <row collapsed="false" customFormat="false" customHeight="true" hidden="false" ht="59.25" outlineLevel="0" r="5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4"/>
    </row>
    <row collapsed="false" customFormat="false" customHeight="true" hidden="false" ht="30" outlineLevel="0" r="6">
      <c r="A6" s="5"/>
      <c r="B6" s="5"/>
      <c r="C6" s="5"/>
      <c r="D6" s="5"/>
      <c r="E6" s="5"/>
      <c r="F6" s="5"/>
      <c r="G6" s="6" t="s">
        <v>5</v>
      </c>
      <c r="H6" s="6"/>
      <c r="I6" s="7" t="s">
        <v>6</v>
      </c>
      <c r="J6" s="4"/>
      <c r="K6" s="4"/>
      <c r="L6" s="4"/>
      <c r="M6" s="4"/>
      <c r="N6" s="4"/>
    </row>
    <row collapsed="false" customFormat="false" customHeight="true" hidden="false" ht="42.75" outlineLevel="0" r="7">
      <c r="A7" s="8" t="s">
        <v>7</v>
      </c>
      <c r="B7" s="9" t="s">
        <v>8</v>
      </c>
      <c r="C7" s="10" t="s">
        <v>9</v>
      </c>
      <c r="D7" s="10" t="s">
        <v>10</v>
      </c>
      <c r="E7" s="10" t="s">
        <v>11</v>
      </c>
      <c r="F7" s="10" t="s">
        <v>12</v>
      </c>
      <c r="G7" s="11" t="s">
        <v>13</v>
      </c>
      <c r="H7" s="11"/>
      <c r="I7" s="12" t="s">
        <v>14</v>
      </c>
      <c r="J7" s="4"/>
      <c r="K7" s="4"/>
      <c r="L7" s="4"/>
      <c r="M7" s="4"/>
      <c r="N7" s="4"/>
    </row>
    <row collapsed="false" customFormat="false" customHeight="true" hidden="false" ht="27" outlineLevel="0" r="8">
      <c r="A8" s="8"/>
      <c r="B8" s="9"/>
      <c r="C8" s="10"/>
      <c r="D8" s="10"/>
      <c r="E8" s="10"/>
      <c r="F8" s="10"/>
      <c r="G8" s="11"/>
      <c r="H8" s="11"/>
      <c r="I8" s="12"/>
      <c r="J8" s="4"/>
      <c r="K8" s="4"/>
      <c r="L8" s="4"/>
      <c r="M8" s="4"/>
      <c r="N8" s="4"/>
    </row>
    <row collapsed="false" customFormat="false" customHeight="true" hidden="false" ht="36.75" outlineLevel="0" r="9">
      <c r="A9" s="13" t="s">
        <v>15</v>
      </c>
      <c r="B9" s="13"/>
      <c r="C9" s="14"/>
      <c r="D9" s="14"/>
      <c r="E9" s="14"/>
      <c r="F9" s="14"/>
      <c r="G9" s="15" t="e">
        <f aca="false">G10+G270+G298</f>
        <v>#NAME?</v>
      </c>
      <c r="H9" s="15" t="n">
        <f aca="false">H10+H270+H298</f>
        <v>317866.3</v>
      </c>
      <c r="I9" s="15" t="n">
        <f aca="false">I10+I270+I298</f>
        <v>313840.4</v>
      </c>
      <c r="J9" s="4"/>
      <c r="K9" s="4"/>
      <c r="L9" s="4"/>
      <c r="M9" s="4"/>
      <c r="N9" s="4"/>
    </row>
    <row collapsed="false" customFormat="false" customHeight="false" hidden="false" ht="34.3" outlineLevel="0" r="10">
      <c r="A10" s="13" t="s">
        <v>16</v>
      </c>
      <c r="B10" s="16" t="s">
        <v>17</v>
      </c>
      <c r="C10" s="17"/>
      <c r="D10" s="18"/>
      <c r="E10" s="18"/>
      <c r="F10" s="18"/>
      <c r="G10" s="19" t="e">
        <f aca="false">G11+G140+G165+G170+G224+G264</f>
        <v>#NAME?</v>
      </c>
      <c r="H10" s="19" t="n">
        <f aca="false">H11+H140+H165+H170+H224+H264+H122+H196+H201+H189+H219</f>
        <v>89268.8</v>
      </c>
      <c r="I10" s="19" t="n">
        <f aca="false">I11+I140+I165+I170+I224+I264+I122+I196+I201+I189+I219</f>
        <v>85832.1</v>
      </c>
      <c r="J10" s="4"/>
      <c r="K10" s="4"/>
      <c r="L10" s="4"/>
      <c r="M10" s="4"/>
      <c r="N10" s="4"/>
    </row>
    <row collapsed="false" customFormat="false" customHeight="false" hidden="false" ht="18.35" outlineLevel="0" r="11">
      <c r="A11" s="13" t="s">
        <v>18</v>
      </c>
      <c r="B11" s="16" t="s">
        <v>17</v>
      </c>
      <c r="C11" s="16" t="s">
        <v>19</v>
      </c>
      <c r="D11" s="16"/>
      <c r="E11" s="17"/>
      <c r="F11" s="18"/>
      <c r="G11" s="19" t="e">
        <f aca="false">G12+G19+G39+G47+G52</f>
        <v>#NAME?</v>
      </c>
      <c r="H11" s="19" t="n">
        <f aca="false">H12+H19+H39+H47+H52</f>
        <v>17020.3</v>
      </c>
      <c r="I11" s="19" t="n">
        <f aca="false">I12+I19+I39+I47+I52</f>
        <v>16035.6</v>
      </c>
      <c r="J11" s="4"/>
      <c r="K11" s="4"/>
      <c r="L11" s="4"/>
      <c r="M11" s="4"/>
      <c r="N11" s="4"/>
    </row>
    <row collapsed="false" customFormat="false" customHeight="false" hidden="false" ht="67.15" outlineLevel="0" r="12">
      <c r="A12" s="13" t="s">
        <v>20</v>
      </c>
      <c r="B12" s="16" t="s">
        <v>17</v>
      </c>
      <c r="C12" s="16" t="s">
        <v>19</v>
      </c>
      <c r="D12" s="16" t="s">
        <v>21</v>
      </c>
      <c r="E12" s="16"/>
      <c r="F12" s="16"/>
      <c r="G12" s="19" t="n">
        <v>912</v>
      </c>
      <c r="H12" s="15" t="n">
        <f aca="false">H13</f>
        <v>959.2</v>
      </c>
      <c r="I12" s="15" t="n">
        <f aca="false">I13</f>
        <v>959.1</v>
      </c>
      <c r="J12" s="4"/>
      <c r="K12" s="4"/>
      <c r="L12" s="4"/>
      <c r="M12" s="4"/>
      <c r="N12" s="4"/>
    </row>
    <row collapsed="false" customFormat="false" customHeight="false" hidden="false" ht="48.5" outlineLevel="0" r="13">
      <c r="A13" s="20" t="s">
        <v>22</v>
      </c>
      <c r="B13" s="18" t="s">
        <v>17</v>
      </c>
      <c r="C13" s="18" t="s">
        <v>19</v>
      </c>
      <c r="D13" s="18" t="s">
        <v>21</v>
      </c>
      <c r="E13" s="18" t="s">
        <v>23</v>
      </c>
      <c r="F13" s="17"/>
      <c r="G13" s="21" t="n">
        <v>912</v>
      </c>
      <c r="H13" s="22" t="n">
        <f aca="false">H14</f>
        <v>959.2</v>
      </c>
      <c r="I13" s="22" t="n">
        <f aca="false">I14</f>
        <v>959.1</v>
      </c>
      <c r="J13" s="4"/>
      <c r="K13" s="4"/>
      <c r="L13" s="4"/>
      <c r="M13" s="4"/>
      <c r="N13" s="4"/>
    </row>
    <row collapsed="false" customFormat="false" customHeight="false" hidden="false" ht="18.35" outlineLevel="0" r="14">
      <c r="A14" s="20" t="s">
        <v>24</v>
      </c>
      <c r="B14" s="18" t="s">
        <v>17</v>
      </c>
      <c r="C14" s="18" t="s">
        <v>19</v>
      </c>
      <c r="D14" s="18" t="s">
        <v>21</v>
      </c>
      <c r="E14" s="18" t="s">
        <v>25</v>
      </c>
      <c r="F14" s="17"/>
      <c r="G14" s="21" t="n">
        <v>912</v>
      </c>
      <c r="H14" s="22" t="n">
        <f aca="false">H15</f>
        <v>959.2</v>
      </c>
      <c r="I14" s="22" t="n">
        <f aca="false">I15</f>
        <v>959.1</v>
      </c>
      <c r="J14" s="4"/>
      <c r="K14" s="4"/>
      <c r="L14" s="4"/>
      <c r="M14" s="4"/>
      <c r="N14" s="4"/>
    </row>
    <row collapsed="false" customFormat="false" customHeight="false" hidden="false" ht="64.15" outlineLevel="0" r="15">
      <c r="A15" s="20" t="s">
        <v>26</v>
      </c>
      <c r="B15" s="18" t="s">
        <v>17</v>
      </c>
      <c r="C15" s="18" t="s">
        <v>19</v>
      </c>
      <c r="D15" s="18" t="s">
        <v>21</v>
      </c>
      <c r="E15" s="18" t="s">
        <v>25</v>
      </c>
      <c r="F15" s="18" t="n">
        <v>100</v>
      </c>
      <c r="G15" s="21" t="n">
        <v>912</v>
      </c>
      <c r="H15" s="22" t="n">
        <f aca="false">H16</f>
        <v>959.2</v>
      </c>
      <c r="I15" s="22" t="n">
        <f aca="false">I16</f>
        <v>959.1</v>
      </c>
      <c r="J15" s="4"/>
      <c r="K15" s="4"/>
      <c r="L15" s="4"/>
      <c r="M15" s="4"/>
      <c r="N15" s="4"/>
    </row>
    <row collapsed="false" customFormat="false" customHeight="false" hidden="false" ht="32.8" outlineLevel="0" r="16">
      <c r="A16" s="20" t="s">
        <v>27</v>
      </c>
      <c r="B16" s="18" t="s">
        <v>17</v>
      </c>
      <c r="C16" s="18" t="s">
        <v>19</v>
      </c>
      <c r="D16" s="18" t="s">
        <v>21</v>
      </c>
      <c r="E16" s="18" t="s">
        <v>25</v>
      </c>
      <c r="F16" s="18" t="s">
        <v>28</v>
      </c>
      <c r="G16" s="21" t="n">
        <v>912</v>
      </c>
      <c r="H16" s="22" t="n">
        <f aca="false">H17+H18</f>
        <v>959.2</v>
      </c>
      <c r="I16" s="22" t="n">
        <f aca="false">I17+I18</f>
        <v>959.1</v>
      </c>
      <c r="J16" s="4"/>
      <c r="K16" s="4"/>
      <c r="L16" s="4"/>
      <c r="M16" s="4"/>
      <c r="N16" s="4"/>
    </row>
    <row collapsed="false" customFormat="false" customHeight="false" hidden="false" ht="32.8" outlineLevel="0" r="17">
      <c r="A17" s="20" t="s">
        <v>29</v>
      </c>
      <c r="B17" s="18" t="s">
        <v>17</v>
      </c>
      <c r="C17" s="18" t="s">
        <v>19</v>
      </c>
      <c r="D17" s="18" t="s">
        <v>21</v>
      </c>
      <c r="E17" s="18" t="s">
        <v>25</v>
      </c>
      <c r="F17" s="18" t="s">
        <v>30</v>
      </c>
      <c r="G17" s="21" t="n">
        <v>912</v>
      </c>
      <c r="H17" s="22" t="n">
        <v>844.8</v>
      </c>
      <c r="I17" s="23" t="s">
        <v>31</v>
      </c>
      <c r="J17" s="4"/>
      <c r="K17" s="4"/>
      <c r="L17" s="4"/>
      <c r="M17" s="4"/>
      <c r="N17" s="4"/>
    </row>
    <row collapsed="false" customFormat="false" customHeight="false" hidden="false" ht="32.8" outlineLevel="0" r="18">
      <c r="A18" s="20" t="s">
        <v>32</v>
      </c>
      <c r="B18" s="18" t="s">
        <v>17</v>
      </c>
      <c r="C18" s="18" t="s">
        <v>19</v>
      </c>
      <c r="D18" s="18" t="s">
        <v>21</v>
      </c>
      <c r="E18" s="18" t="s">
        <v>25</v>
      </c>
      <c r="F18" s="18" t="s">
        <v>33</v>
      </c>
      <c r="G18" s="21"/>
      <c r="H18" s="22" t="n">
        <v>114.4</v>
      </c>
      <c r="I18" s="23" t="s">
        <v>34</v>
      </c>
      <c r="J18" s="4"/>
      <c r="K18" s="4"/>
      <c r="L18" s="4"/>
      <c r="M18" s="4"/>
      <c r="N18" s="4"/>
    </row>
    <row collapsed="false" customFormat="false" customHeight="false" hidden="false" ht="99.95" outlineLevel="0" r="19">
      <c r="A19" s="13" t="s">
        <v>35</v>
      </c>
      <c r="B19" s="16" t="s">
        <v>17</v>
      </c>
      <c r="C19" s="16" t="s">
        <v>19</v>
      </c>
      <c r="D19" s="16" t="s">
        <v>36</v>
      </c>
      <c r="E19" s="24"/>
      <c r="F19" s="16"/>
      <c r="G19" s="21" t="n">
        <f aca="false">G20+G31</f>
        <v>5921.7</v>
      </c>
      <c r="H19" s="19" t="n">
        <f aca="false">H20+H31</f>
        <v>12026.4</v>
      </c>
      <c r="I19" s="19" t="n">
        <f aca="false">I20+I31</f>
        <v>11997.8</v>
      </c>
      <c r="J19" s="4"/>
      <c r="K19" s="4"/>
      <c r="L19" s="4"/>
      <c r="M19" s="4"/>
      <c r="N19" s="4"/>
    </row>
    <row collapsed="false" customFormat="false" customHeight="false" hidden="false" ht="48.5" outlineLevel="0" r="20">
      <c r="A20" s="20" t="s">
        <v>22</v>
      </c>
      <c r="B20" s="18" t="s">
        <v>17</v>
      </c>
      <c r="C20" s="18" t="s">
        <v>19</v>
      </c>
      <c r="D20" s="18" t="s">
        <v>36</v>
      </c>
      <c r="E20" s="18" t="s">
        <v>23</v>
      </c>
      <c r="F20" s="17"/>
      <c r="G20" s="21" t="n">
        <f aca="false">G21</f>
        <v>5850.2</v>
      </c>
      <c r="H20" s="21" t="n">
        <f aca="false">H21</f>
        <v>11734</v>
      </c>
      <c r="I20" s="21" t="n">
        <f aca="false">I21</f>
        <v>11709.8</v>
      </c>
      <c r="J20" s="4"/>
      <c r="K20" s="4"/>
      <c r="L20" s="4"/>
      <c r="M20" s="4"/>
      <c r="N20" s="4"/>
    </row>
    <row collapsed="false" customFormat="false" customHeight="false" hidden="false" ht="18.35" outlineLevel="0" r="21">
      <c r="A21" s="20" t="s">
        <v>37</v>
      </c>
      <c r="B21" s="18" t="s">
        <v>17</v>
      </c>
      <c r="C21" s="18" t="s">
        <v>19</v>
      </c>
      <c r="D21" s="18" t="s">
        <v>36</v>
      </c>
      <c r="E21" s="18" t="s">
        <v>38</v>
      </c>
      <c r="F21" s="17"/>
      <c r="G21" s="21" t="n">
        <f aca="false">G22+G27+G29</f>
        <v>5850.2</v>
      </c>
      <c r="H21" s="21" t="n">
        <f aca="false">H22+H27+H29</f>
        <v>11734</v>
      </c>
      <c r="I21" s="21" t="n">
        <f aca="false">I22+I27+I29</f>
        <v>11709.8</v>
      </c>
      <c r="J21" s="4"/>
      <c r="K21" s="4"/>
      <c r="L21" s="4"/>
      <c r="M21" s="4"/>
      <c r="N21" s="4"/>
    </row>
    <row collapsed="false" customFormat="false" customHeight="false" hidden="false" ht="64.15" outlineLevel="0" r="22">
      <c r="A22" s="20" t="s">
        <v>26</v>
      </c>
      <c r="B22" s="18" t="s">
        <v>17</v>
      </c>
      <c r="C22" s="18" t="s">
        <v>19</v>
      </c>
      <c r="D22" s="18" t="s">
        <v>36</v>
      </c>
      <c r="E22" s="18" t="s">
        <v>38</v>
      </c>
      <c r="F22" s="18" t="n">
        <v>100</v>
      </c>
      <c r="G22" s="21" t="n">
        <v>5430.6</v>
      </c>
      <c r="H22" s="22" t="n">
        <f aca="false">H23</f>
        <v>11117.6</v>
      </c>
      <c r="I22" s="22" t="n">
        <f aca="false">I23</f>
        <v>11093.8</v>
      </c>
      <c r="J22" s="4"/>
      <c r="K22" s="4"/>
      <c r="L22" s="4"/>
      <c r="M22" s="4"/>
      <c r="N22" s="4"/>
    </row>
    <row collapsed="false" customFormat="false" customHeight="false" hidden="false" ht="32.8" outlineLevel="0" r="23">
      <c r="A23" s="20" t="s">
        <v>27</v>
      </c>
      <c r="B23" s="18" t="s">
        <v>17</v>
      </c>
      <c r="C23" s="18" t="s">
        <v>19</v>
      </c>
      <c r="D23" s="18" t="s">
        <v>36</v>
      </c>
      <c r="E23" s="18" t="s">
        <v>38</v>
      </c>
      <c r="F23" s="18" t="s">
        <v>28</v>
      </c>
      <c r="G23" s="21" t="n">
        <v>5430.6</v>
      </c>
      <c r="H23" s="22" t="n">
        <f aca="false">H24+H25</f>
        <v>11117.6</v>
      </c>
      <c r="I23" s="22" t="n">
        <f aca="false">I24+I25</f>
        <v>11093.8</v>
      </c>
      <c r="J23" s="4"/>
      <c r="K23" s="4"/>
      <c r="L23" s="4"/>
      <c r="M23" s="4"/>
      <c r="N23" s="4"/>
    </row>
    <row collapsed="false" customFormat="false" customHeight="false" hidden="false" ht="32.8" outlineLevel="0" r="24">
      <c r="A24" s="20" t="s">
        <v>29</v>
      </c>
      <c r="B24" s="18" t="s">
        <v>17</v>
      </c>
      <c r="C24" s="18" t="s">
        <v>19</v>
      </c>
      <c r="D24" s="18" t="s">
        <v>36</v>
      </c>
      <c r="E24" s="18" t="s">
        <v>38</v>
      </c>
      <c r="F24" s="18" t="s">
        <v>30</v>
      </c>
      <c r="G24" s="21" t="n">
        <v>5430.6</v>
      </c>
      <c r="H24" s="22" t="n">
        <v>10045.2</v>
      </c>
      <c r="I24" s="23" t="s">
        <v>39</v>
      </c>
      <c r="J24" s="4"/>
      <c r="K24" s="4"/>
      <c r="L24" s="4"/>
      <c r="M24" s="4"/>
      <c r="N24" s="4"/>
    </row>
    <row collapsed="false" customFormat="false" customHeight="false" hidden="false" ht="32.8" outlineLevel="0" r="25">
      <c r="A25" s="20" t="s">
        <v>32</v>
      </c>
      <c r="B25" s="18" t="s">
        <v>17</v>
      </c>
      <c r="C25" s="18" t="s">
        <v>19</v>
      </c>
      <c r="D25" s="18" t="s">
        <v>36</v>
      </c>
      <c r="E25" s="18" t="s">
        <v>38</v>
      </c>
      <c r="F25" s="18" t="s">
        <v>33</v>
      </c>
      <c r="G25" s="21"/>
      <c r="H25" s="22" t="n">
        <v>1072.4</v>
      </c>
      <c r="I25" s="23" t="s">
        <v>40</v>
      </c>
      <c r="J25" s="4"/>
      <c r="K25" s="4"/>
      <c r="L25" s="4"/>
      <c r="M25" s="4"/>
      <c r="N25" s="4"/>
    </row>
    <row collapsed="false" customFormat="false" customHeight="false" hidden="false" ht="32.8" outlineLevel="0" r="26">
      <c r="A26" s="20" t="s">
        <v>41</v>
      </c>
      <c r="B26" s="18" t="s">
        <v>17</v>
      </c>
      <c r="C26" s="18" t="s">
        <v>19</v>
      </c>
      <c r="D26" s="18" t="s">
        <v>36</v>
      </c>
      <c r="E26" s="18" t="s">
        <v>38</v>
      </c>
      <c r="F26" s="18" t="s">
        <v>42</v>
      </c>
      <c r="G26" s="21" t="n">
        <v>400.8</v>
      </c>
      <c r="H26" s="22" t="n">
        <f aca="false">H27</f>
        <v>573.8</v>
      </c>
      <c r="I26" s="22" t="str">
        <f aca="false">I27</f>
        <v>573,4</v>
      </c>
      <c r="J26" s="4"/>
      <c r="K26" s="4"/>
      <c r="L26" s="4"/>
      <c r="M26" s="4"/>
      <c r="N26" s="4"/>
    </row>
    <row collapsed="false" customFormat="false" customHeight="false" hidden="false" ht="32.8" outlineLevel="0" r="27">
      <c r="A27" s="20" t="s">
        <v>43</v>
      </c>
      <c r="B27" s="18" t="s">
        <v>17</v>
      </c>
      <c r="C27" s="18" t="s">
        <v>19</v>
      </c>
      <c r="D27" s="18" t="s">
        <v>36</v>
      </c>
      <c r="E27" s="18" t="s">
        <v>38</v>
      </c>
      <c r="F27" s="18" t="n">
        <v>240</v>
      </c>
      <c r="G27" s="21" t="n">
        <v>400.8</v>
      </c>
      <c r="H27" s="22" t="n">
        <f aca="false">H28</f>
        <v>573.8</v>
      </c>
      <c r="I27" s="22" t="str">
        <f aca="false">I28</f>
        <v>573,4</v>
      </c>
      <c r="J27" s="4"/>
      <c r="K27" s="4"/>
      <c r="L27" s="4"/>
      <c r="M27" s="4"/>
      <c r="N27" s="4"/>
    </row>
    <row collapsed="false" customFormat="false" customHeight="true" hidden="false" ht="48" outlineLevel="0" r="28">
      <c r="A28" s="20" t="s">
        <v>44</v>
      </c>
      <c r="B28" s="18" t="s">
        <v>17</v>
      </c>
      <c r="C28" s="18" t="s">
        <v>19</v>
      </c>
      <c r="D28" s="18" t="s">
        <v>36</v>
      </c>
      <c r="E28" s="18" t="s">
        <v>38</v>
      </c>
      <c r="F28" s="18" t="n">
        <v>244</v>
      </c>
      <c r="G28" s="21" t="n">
        <v>400.8</v>
      </c>
      <c r="H28" s="22" t="n">
        <v>573.8</v>
      </c>
      <c r="I28" s="23" t="s">
        <v>45</v>
      </c>
      <c r="J28" s="4"/>
      <c r="K28" s="4"/>
      <c r="L28" s="4"/>
      <c r="M28" s="4"/>
      <c r="N28" s="4"/>
    </row>
    <row collapsed="false" customFormat="false" customHeight="false" hidden="false" ht="32.8" outlineLevel="0" r="29">
      <c r="A29" s="20" t="s">
        <v>46</v>
      </c>
      <c r="B29" s="18" t="s">
        <v>17</v>
      </c>
      <c r="C29" s="18" t="s">
        <v>19</v>
      </c>
      <c r="D29" s="18" t="s">
        <v>36</v>
      </c>
      <c r="E29" s="18" t="s">
        <v>38</v>
      </c>
      <c r="F29" s="18" t="s">
        <v>47</v>
      </c>
      <c r="G29" s="21" t="n">
        <v>18.8</v>
      </c>
      <c r="H29" s="22" t="n">
        <f aca="false">H30</f>
        <v>42.6</v>
      </c>
      <c r="I29" s="22" t="str">
        <f aca="false">I30</f>
        <v>42,6</v>
      </c>
      <c r="J29" s="4"/>
      <c r="K29" s="4"/>
      <c r="L29" s="4"/>
      <c r="M29" s="4"/>
      <c r="N29" s="4"/>
    </row>
    <row collapsed="false" customFormat="false" customHeight="false" hidden="false" ht="32.8" outlineLevel="0" r="30">
      <c r="A30" s="20" t="s">
        <v>48</v>
      </c>
      <c r="B30" s="18" t="s">
        <v>17</v>
      </c>
      <c r="C30" s="18" t="s">
        <v>19</v>
      </c>
      <c r="D30" s="18" t="s">
        <v>36</v>
      </c>
      <c r="E30" s="18" t="s">
        <v>38</v>
      </c>
      <c r="F30" s="18" t="s">
        <v>49</v>
      </c>
      <c r="G30" s="21" t="n">
        <v>18.8</v>
      </c>
      <c r="H30" s="22" t="n">
        <v>42.6</v>
      </c>
      <c r="I30" s="23" t="s">
        <v>50</v>
      </c>
      <c r="J30" s="4"/>
      <c r="K30" s="4"/>
      <c r="L30" s="4"/>
      <c r="M30" s="4"/>
      <c r="N30" s="4"/>
    </row>
    <row collapsed="false" customFormat="false" customHeight="false" hidden="false" ht="32.8" outlineLevel="0" r="31">
      <c r="A31" s="20" t="s">
        <v>51</v>
      </c>
      <c r="B31" s="18" t="s">
        <v>17</v>
      </c>
      <c r="C31" s="18" t="s">
        <v>19</v>
      </c>
      <c r="D31" s="18" t="s">
        <v>36</v>
      </c>
      <c r="E31" s="18" t="s">
        <v>52</v>
      </c>
      <c r="F31" s="17"/>
      <c r="G31" s="21" t="n">
        <v>71.5</v>
      </c>
      <c r="H31" s="22" t="n">
        <f aca="false">H32+H35+H44</f>
        <v>292.4</v>
      </c>
      <c r="I31" s="22" t="n">
        <f aca="false">I32+I35+I44</f>
        <v>288</v>
      </c>
      <c r="J31" s="4"/>
      <c r="K31" s="4"/>
      <c r="L31" s="4"/>
      <c r="M31" s="4"/>
      <c r="N31" s="4"/>
    </row>
    <row collapsed="false" customFormat="false" customHeight="false" hidden="false" ht="79.85" outlineLevel="0" r="32">
      <c r="A32" s="20" t="s">
        <v>53</v>
      </c>
      <c r="B32" s="18" t="s">
        <v>17</v>
      </c>
      <c r="C32" s="18" t="s">
        <v>19</v>
      </c>
      <c r="D32" s="18" t="s">
        <v>36</v>
      </c>
      <c r="E32" s="18" t="s">
        <v>54</v>
      </c>
      <c r="F32" s="17"/>
      <c r="G32" s="21"/>
      <c r="H32" s="22" t="n">
        <f aca="false">H34</f>
        <v>76.1</v>
      </c>
      <c r="I32" s="22" t="str">
        <f aca="false">I34</f>
        <v>72,9</v>
      </c>
      <c r="J32" s="4"/>
      <c r="K32" s="4"/>
      <c r="L32" s="4"/>
      <c r="M32" s="4"/>
      <c r="N32" s="4"/>
    </row>
    <row collapsed="false" customFormat="false" customHeight="false" hidden="false" ht="32.8" outlineLevel="0" r="33">
      <c r="A33" s="20" t="s">
        <v>43</v>
      </c>
      <c r="B33" s="18" t="s">
        <v>17</v>
      </c>
      <c r="C33" s="18" t="s">
        <v>19</v>
      </c>
      <c r="D33" s="18" t="s">
        <v>36</v>
      </c>
      <c r="E33" s="18" t="s">
        <v>54</v>
      </c>
      <c r="F33" s="18" t="s">
        <v>55</v>
      </c>
      <c r="G33" s="21"/>
      <c r="H33" s="22" t="n">
        <f aca="false">H34</f>
        <v>76.1</v>
      </c>
      <c r="I33" s="22" t="str">
        <f aca="false">I34</f>
        <v>72,9</v>
      </c>
      <c r="J33" s="4"/>
      <c r="K33" s="4"/>
      <c r="L33" s="4"/>
      <c r="M33" s="4"/>
      <c r="N33" s="4"/>
    </row>
    <row collapsed="false" customFormat="false" customHeight="false" hidden="false" ht="48.5" outlineLevel="0" r="34">
      <c r="A34" s="20" t="s">
        <v>56</v>
      </c>
      <c r="B34" s="18" t="s">
        <v>17</v>
      </c>
      <c r="C34" s="18" t="s">
        <v>19</v>
      </c>
      <c r="D34" s="18" t="s">
        <v>36</v>
      </c>
      <c r="E34" s="18" t="s">
        <v>54</v>
      </c>
      <c r="F34" s="18" t="s">
        <v>57</v>
      </c>
      <c r="G34" s="21"/>
      <c r="H34" s="22" t="n">
        <v>76.1</v>
      </c>
      <c r="I34" s="23" t="s">
        <v>58</v>
      </c>
      <c r="J34" s="4"/>
      <c r="K34" s="4"/>
      <c r="L34" s="4"/>
      <c r="M34" s="4"/>
      <c r="N34" s="4"/>
    </row>
    <row collapsed="false" customFormat="false" customHeight="false" hidden="false" ht="64.15" outlineLevel="0" r="35">
      <c r="A35" s="20" t="s">
        <v>59</v>
      </c>
      <c r="B35" s="18" t="s">
        <v>17</v>
      </c>
      <c r="C35" s="18" t="s">
        <v>19</v>
      </c>
      <c r="D35" s="18" t="s">
        <v>36</v>
      </c>
      <c r="E35" s="18" t="s">
        <v>60</v>
      </c>
      <c r="F35" s="18"/>
      <c r="G35" s="21" t="n">
        <v>71.5</v>
      </c>
      <c r="H35" s="22" t="n">
        <f aca="false">H36</f>
        <v>65.9</v>
      </c>
      <c r="I35" s="22" t="n">
        <f aca="false">I36</f>
        <v>65.9</v>
      </c>
      <c r="J35" s="4"/>
      <c r="K35" s="4"/>
      <c r="L35" s="4"/>
      <c r="M35" s="4"/>
      <c r="N35" s="4"/>
    </row>
    <row collapsed="false" customFormat="false" customHeight="false" hidden="false" ht="32.8" outlineLevel="0" r="36">
      <c r="A36" s="20" t="s">
        <v>43</v>
      </c>
      <c r="B36" s="18" t="s">
        <v>17</v>
      </c>
      <c r="C36" s="18" t="s">
        <v>19</v>
      </c>
      <c r="D36" s="18" t="s">
        <v>36</v>
      </c>
      <c r="E36" s="18" t="s">
        <v>60</v>
      </c>
      <c r="F36" s="18" t="s">
        <v>55</v>
      </c>
      <c r="G36" s="21"/>
      <c r="H36" s="22" t="n">
        <f aca="false">H37+H38</f>
        <v>65.9</v>
      </c>
      <c r="I36" s="22" t="n">
        <f aca="false">I37+I38</f>
        <v>65.9</v>
      </c>
      <c r="J36" s="4"/>
      <c r="K36" s="4"/>
      <c r="L36" s="4"/>
      <c r="M36" s="4"/>
      <c r="N36" s="4"/>
    </row>
    <row collapsed="false" customFormat="false" customHeight="false" hidden="false" ht="48.5" outlineLevel="0" r="37">
      <c r="A37" s="20" t="s">
        <v>56</v>
      </c>
      <c r="B37" s="18" t="s">
        <v>17</v>
      </c>
      <c r="C37" s="18" t="s">
        <v>19</v>
      </c>
      <c r="D37" s="18" t="s">
        <v>36</v>
      </c>
      <c r="E37" s="18" t="s">
        <v>60</v>
      </c>
      <c r="F37" s="18" t="s">
        <v>57</v>
      </c>
      <c r="G37" s="21"/>
      <c r="H37" s="22" t="n">
        <v>29.9</v>
      </c>
      <c r="I37" s="23" t="s">
        <v>61</v>
      </c>
      <c r="J37" s="4"/>
      <c r="K37" s="4"/>
      <c r="L37" s="4"/>
      <c r="M37" s="4"/>
      <c r="N37" s="4"/>
    </row>
    <row collapsed="false" customFormat="false" customHeight="false" hidden="false" ht="32.8" outlineLevel="0" r="38">
      <c r="A38" s="20" t="s">
        <v>44</v>
      </c>
      <c r="B38" s="18" t="s">
        <v>17</v>
      </c>
      <c r="C38" s="18" t="s">
        <v>19</v>
      </c>
      <c r="D38" s="18" t="s">
        <v>36</v>
      </c>
      <c r="E38" s="18" t="s">
        <v>60</v>
      </c>
      <c r="F38" s="18" t="n">
        <v>244</v>
      </c>
      <c r="G38" s="21" t="n">
        <v>71.5</v>
      </c>
      <c r="H38" s="22" t="n">
        <v>36</v>
      </c>
      <c r="I38" s="23" t="s">
        <v>62</v>
      </c>
      <c r="J38" s="4"/>
      <c r="K38" s="4"/>
      <c r="L38" s="4"/>
      <c r="M38" s="4"/>
      <c r="N38" s="4"/>
    </row>
    <row collapsed="false" customFormat="false" customHeight="false" hidden="true" ht="18.35" outlineLevel="0" r="39">
      <c r="A39" s="13" t="s">
        <v>63</v>
      </c>
      <c r="B39" s="16" t="s">
        <v>17</v>
      </c>
      <c r="C39" s="16" t="s">
        <v>19</v>
      </c>
      <c r="D39" s="16" t="s">
        <v>64</v>
      </c>
      <c r="E39" s="16"/>
      <c r="F39" s="24"/>
      <c r="G39" s="19"/>
      <c r="H39" s="22"/>
      <c r="I39" s="23"/>
      <c r="J39" s="4"/>
      <c r="K39" s="4"/>
      <c r="L39" s="4"/>
      <c r="M39" s="4"/>
      <c r="N39" s="4"/>
    </row>
    <row collapsed="false" customFormat="false" customHeight="false" hidden="true" ht="64.15" outlineLevel="0" r="40">
      <c r="A40" s="20" t="s">
        <v>65</v>
      </c>
      <c r="B40" s="18" t="s">
        <v>17</v>
      </c>
      <c r="C40" s="18" t="s">
        <v>19</v>
      </c>
      <c r="D40" s="18" t="s">
        <v>64</v>
      </c>
      <c r="E40" s="18" t="s">
        <v>66</v>
      </c>
      <c r="F40" s="17"/>
      <c r="G40" s="21"/>
      <c r="H40" s="22"/>
      <c r="I40" s="23"/>
      <c r="J40" s="4"/>
      <c r="K40" s="4"/>
      <c r="L40" s="4"/>
      <c r="M40" s="4"/>
      <c r="N40" s="4"/>
    </row>
    <row collapsed="false" customFormat="false" customHeight="false" hidden="true" ht="32.8" outlineLevel="0" r="41">
      <c r="A41" s="20" t="s">
        <v>41</v>
      </c>
      <c r="B41" s="18" t="s">
        <v>17</v>
      </c>
      <c r="C41" s="18" t="s">
        <v>19</v>
      </c>
      <c r="D41" s="18" t="s">
        <v>64</v>
      </c>
      <c r="E41" s="18" t="s">
        <v>66</v>
      </c>
      <c r="F41" s="18" t="s">
        <v>42</v>
      </c>
      <c r="G41" s="21"/>
      <c r="H41" s="22"/>
      <c r="I41" s="23"/>
      <c r="J41" s="4"/>
      <c r="K41" s="4"/>
      <c r="L41" s="4"/>
      <c r="M41" s="4"/>
      <c r="N41" s="4"/>
    </row>
    <row collapsed="false" customFormat="false" customHeight="false" hidden="true" ht="32.8" outlineLevel="0" r="42">
      <c r="A42" s="20" t="s">
        <v>43</v>
      </c>
      <c r="B42" s="18" t="s">
        <v>17</v>
      </c>
      <c r="C42" s="18" t="s">
        <v>19</v>
      </c>
      <c r="D42" s="18" t="s">
        <v>64</v>
      </c>
      <c r="E42" s="18" t="s">
        <v>66</v>
      </c>
      <c r="F42" s="18" t="n">
        <v>240</v>
      </c>
      <c r="G42" s="21"/>
      <c r="H42" s="22"/>
      <c r="I42" s="23"/>
      <c r="J42" s="4"/>
      <c r="K42" s="4"/>
      <c r="L42" s="4"/>
      <c r="M42" s="4"/>
      <c r="N42" s="4"/>
    </row>
    <row collapsed="false" customFormat="false" customHeight="false" hidden="true" ht="32.8" outlineLevel="0" r="43">
      <c r="A43" s="20" t="s">
        <v>44</v>
      </c>
      <c r="B43" s="18" t="s">
        <v>17</v>
      </c>
      <c r="C43" s="18" t="s">
        <v>19</v>
      </c>
      <c r="D43" s="18" t="s">
        <v>64</v>
      </c>
      <c r="E43" s="18" t="s">
        <v>66</v>
      </c>
      <c r="F43" s="18" t="n">
        <v>244</v>
      </c>
      <c r="G43" s="21"/>
      <c r="H43" s="22"/>
      <c r="I43" s="23"/>
      <c r="J43" s="4"/>
      <c r="K43" s="4"/>
      <c r="L43" s="4"/>
      <c r="M43" s="4"/>
      <c r="N43" s="4"/>
    </row>
    <row collapsed="false" customFormat="false" customHeight="false" hidden="false" ht="64.15" outlineLevel="0" r="44">
      <c r="A44" s="20" t="s">
        <v>67</v>
      </c>
      <c r="B44" s="18" t="s">
        <v>17</v>
      </c>
      <c r="C44" s="18" t="s">
        <v>19</v>
      </c>
      <c r="D44" s="18" t="s">
        <v>36</v>
      </c>
      <c r="E44" s="18" t="s">
        <v>68</v>
      </c>
      <c r="F44" s="18"/>
      <c r="G44" s="21"/>
      <c r="H44" s="22" t="n">
        <f aca="false">H45</f>
        <v>150.4</v>
      </c>
      <c r="I44" s="22" t="str">
        <f aca="false">I45</f>
        <v>149,2</v>
      </c>
      <c r="J44" s="4"/>
      <c r="K44" s="4"/>
      <c r="L44" s="4"/>
      <c r="M44" s="4"/>
      <c r="N44" s="4"/>
    </row>
    <row collapsed="false" customFormat="false" customHeight="false" hidden="false" ht="32.8" outlineLevel="0" r="45">
      <c r="A45" s="20" t="s">
        <v>43</v>
      </c>
      <c r="B45" s="18" t="s">
        <v>17</v>
      </c>
      <c r="C45" s="18" t="s">
        <v>19</v>
      </c>
      <c r="D45" s="18" t="s">
        <v>36</v>
      </c>
      <c r="E45" s="18" t="s">
        <v>68</v>
      </c>
      <c r="F45" s="18" t="s">
        <v>55</v>
      </c>
      <c r="G45" s="21"/>
      <c r="H45" s="22" t="n">
        <f aca="false">H46</f>
        <v>150.4</v>
      </c>
      <c r="I45" s="22" t="str">
        <f aca="false">I46</f>
        <v>149,2</v>
      </c>
      <c r="J45" s="4"/>
      <c r="K45" s="4"/>
      <c r="L45" s="4"/>
      <c r="M45" s="4"/>
      <c r="N45" s="4"/>
    </row>
    <row collapsed="false" customFormat="false" customHeight="false" hidden="false" ht="48.5" outlineLevel="0" r="46">
      <c r="A46" s="20" t="s">
        <v>69</v>
      </c>
      <c r="B46" s="18" t="s">
        <v>17</v>
      </c>
      <c r="C46" s="18" t="s">
        <v>19</v>
      </c>
      <c r="D46" s="18" t="s">
        <v>36</v>
      </c>
      <c r="E46" s="18" t="s">
        <v>68</v>
      </c>
      <c r="F46" s="18" t="s">
        <v>57</v>
      </c>
      <c r="G46" s="21"/>
      <c r="H46" s="22" t="n">
        <v>150.4</v>
      </c>
      <c r="I46" s="23" t="s">
        <v>70</v>
      </c>
      <c r="J46" s="4"/>
      <c r="K46" s="4"/>
      <c r="L46" s="4"/>
      <c r="M46" s="4"/>
      <c r="N46" s="4"/>
    </row>
    <row collapsed="false" customFormat="false" customHeight="false" hidden="true" ht="18.35" outlineLevel="0" r="47">
      <c r="A47" s="13" t="s">
        <v>71</v>
      </c>
      <c r="B47" s="16" t="s">
        <v>17</v>
      </c>
      <c r="C47" s="16" t="s">
        <v>19</v>
      </c>
      <c r="D47" s="16" t="n">
        <v>11</v>
      </c>
      <c r="E47" s="16"/>
      <c r="F47" s="24"/>
      <c r="G47" s="19" t="n">
        <v>80</v>
      </c>
      <c r="H47" s="19" t="n">
        <f aca="false">H48</f>
        <v>11.1</v>
      </c>
      <c r="I47" s="19" t="str">
        <f aca="false">I48</f>
        <v>0</v>
      </c>
      <c r="J47" s="4"/>
      <c r="K47" s="4"/>
      <c r="L47" s="4"/>
      <c r="M47" s="4"/>
      <c r="N47" s="4"/>
    </row>
    <row collapsed="false" customFormat="false" customHeight="false" hidden="true" ht="18.35" outlineLevel="0" r="48">
      <c r="A48" s="20" t="s">
        <v>71</v>
      </c>
      <c r="B48" s="18" t="s">
        <v>17</v>
      </c>
      <c r="C48" s="18" t="s">
        <v>19</v>
      </c>
      <c r="D48" s="18" t="n">
        <v>11</v>
      </c>
      <c r="E48" s="18" t="s">
        <v>72</v>
      </c>
      <c r="F48" s="17"/>
      <c r="G48" s="21" t="n">
        <v>80</v>
      </c>
      <c r="H48" s="21" t="n">
        <f aca="false">H49</f>
        <v>11.1</v>
      </c>
      <c r="I48" s="21" t="str">
        <f aca="false">I49</f>
        <v>0</v>
      </c>
      <c r="J48" s="4"/>
      <c r="K48" s="4"/>
      <c r="L48" s="4"/>
      <c r="M48" s="4"/>
      <c r="N48" s="4"/>
    </row>
    <row collapsed="false" customFormat="false" customHeight="false" hidden="true" ht="32.8" outlineLevel="0" r="49">
      <c r="A49" s="20" t="s">
        <v>73</v>
      </c>
      <c r="B49" s="18" t="s">
        <v>17</v>
      </c>
      <c r="C49" s="18" t="s">
        <v>19</v>
      </c>
      <c r="D49" s="18" t="s">
        <v>74</v>
      </c>
      <c r="E49" s="18" t="s">
        <v>75</v>
      </c>
      <c r="F49" s="17"/>
      <c r="G49" s="21" t="n">
        <v>80</v>
      </c>
      <c r="H49" s="21" t="n">
        <f aca="false">H50</f>
        <v>11.1</v>
      </c>
      <c r="I49" s="21" t="str">
        <f aca="false">I50</f>
        <v>0</v>
      </c>
      <c r="J49" s="4"/>
      <c r="K49" s="4"/>
      <c r="L49" s="4"/>
      <c r="M49" s="4"/>
      <c r="N49" s="4"/>
    </row>
    <row collapsed="false" customFormat="false" customHeight="true" hidden="true" ht="45.75" outlineLevel="0" r="50">
      <c r="A50" s="20" t="s">
        <v>76</v>
      </c>
      <c r="B50" s="18" t="s">
        <v>17</v>
      </c>
      <c r="C50" s="18" t="s">
        <v>19</v>
      </c>
      <c r="D50" s="18" t="n">
        <v>11</v>
      </c>
      <c r="E50" s="18" t="s">
        <v>77</v>
      </c>
      <c r="F50" s="18"/>
      <c r="G50" s="21" t="n">
        <v>80</v>
      </c>
      <c r="H50" s="21" t="n">
        <f aca="false">H51</f>
        <v>11.1</v>
      </c>
      <c r="I50" s="21" t="str">
        <f aca="false">I51</f>
        <v>0</v>
      </c>
      <c r="J50" s="4"/>
      <c r="K50" s="4"/>
      <c r="L50" s="4"/>
      <c r="M50" s="4"/>
      <c r="N50" s="4"/>
    </row>
    <row collapsed="false" customFormat="false" customHeight="false" hidden="true" ht="18.35" outlineLevel="0" r="51">
      <c r="A51" s="20" t="s">
        <v>78</v>
      </c>
      <c r="B51" s="18" t="s">
        <v>17</v>
      </c>
      <c r="C51" s="18" t="s">
        <v>19</v>
      </c>
      <c r="D51" s="18" t="n">
        <v>11</v>
      </c>
      <c r="E51" s="18" t="s">
        <v>77</v>
      </c>
      <c r="F51" s="18" t="s">
        <v>79</v>
      </c>
      <c r="G51" s="21" t="n">
        <v>80</v>
      </c>
      <c r="H51" s="21" t="n">
        <v>11.1</v>
      </c>
      <c r="I51" s="25" t="s">
        <v>80</v>
      </c>
      <c r="J51" s="4"/>
      <c r="K51" s="4"/>
      <c r="L51" s="4"/>
      <c r="M51" s="4"/>
      <c r="N51" s="4"/>
    </row>
    <row collapsed="false" customFormat="false" customHeight="false" hidden="false" ht="34.3" outlineLevel="0" r="52">
      <c r="A52" s="13" t="s">
        <v>81</v>
      </c>
      <c r="B52" s="16" t="s">
        <v>17</v>
      </c>
      <c r="C52" s="16" t="s">
        <v>19</v>
      </c>
      <c r="D52" s="16" t="n">
        <v>13</v>
      </c>
      <c r="E52" s="16"/>
      <c r="F52" s="24"/>
      <c r="G52" s="19" t="e">
        <f aca="false">G53+G75+#ref!+G93+G107</f>
        <v>#NAME?</v>
      </c>
      <c r="H52" s="19" t="n">
        <f aca="false">H54+H67+H76+H83+H93+H103+H107+H61+H71+H89+H80+H100</f>
        <v>4023.6</v>
      </c>
      <c r="I52" s="19" t="n">
        <f aca="false">I54+I67+I76+I83+I93+I103+I107+I61+I71+I89+I80+I100</f>
        <v>3078.7</v>
      </c>
      <c r="J52" s="4"/>
      <c r="K52" s="4"/>
      <c r="L52" s="4"/>
      <c r="M52" s="4"/>
      <c r="N52" s="4"/>
    </row>
    <row collapsed="false" customFormat="false" customHeight="false" hidden="false" ht="32.8" outlineLevel="0" r="53">
      <c r="A53" s="20" t="s">
        <v>82</v>
      </c>
      <c r="B53" s="18" t="s">
        <v>17</v>
      </c>
      <c r="C53" s="18" t="s">
        <v>19</v>
      </c>
      <c r="D53" s="18" t="n">
        <v>13</v>
      </c>
      <c r="E53" s="18" t="s">
        <v>83</v>
      </c>
      <c r="F53" s="17"/>
      <c r="G53" s="21" t="n">
        <v>805.4</v>
      </c>
      <c r="H53" s="22" t="n">
        <f aca="false">H54+H61</f>
        <v>895.2</v>
      </c>
      <c r="I53" s="22" t="n">
        <f aca="false">I54+I61</f>
        <v>895.2</v>
      </c>
      <c r="J53" s="4"/>
      <c r="K53" s="4"/>
      <c r="L53" s="4"/>
      <c r="M53" s="4"/>
      <c r="N53" s="4"/>
    </row>
    <row collapsed="false" customFormat="false" customHeight="false" hidden="false" ht="32.8" outlineLevel="0" r="54">
      <c r="A54" s="20" t="s">
        <v>84</v>
      </c>
      <c r="B54" s="18" t="s">
        <v>17</v>
      </c>
      <c r="C54" s="18" t="s">
        <v>19</v>
      </c>
      <c r="D54" s="18" t="n">
        <v>13</v>
      </c>
      <c r="E54" s="18" t="s">
        <v>85</v>
      </c>
      <c r="F54" s="17"/>
      <c r="G54" s="21" t="n">
        <v>805.4</v>
      </c>
      <c r="H54" s="22" t="n">
        <f aca="false">H55+H58</f>
        <v>800.2</v>
      </c>
      <c r="I54" s="22" t="n">
        <f aca="false">I55+I58</f>
        <v>800.2</v>
      </c>
      <c r="J54" s="4"/>
      <c r="K54" s="4"/>
      <c r="L54" s="4"/>
      <c r="M54" s="4"/>
      <c r="N54" s="4"/>
    </row>
    <row collapsed="false" customFormat="false" customHeight="false" hidden="false" ht="64.15" outlineLevel="0" r="55">
      <c r="A55" s="20" t="s">
        <v>26</v>
      </c>
      <c r="B55" s="18" t="s">
        <v>17</v>
      </c>
      <c r="C55" s="18" t="s">
        <v>19</v>
      </c>
      <c r="D55" s="18" t="n">
        <v>13</v>
      </c>
      <c r="E55" s="18" t="s">
        <v>85</v>
      </c>
      <c r="F55" s="18" t="s">
        <v>86</v>
      </c>
      <c r="G55" s="21"/>
      <c r="H55" s="21" t="n">
        <f aca="false">H56</f>
        <v>513.5</v>
      </c>
      <c r="I55" s="21" t="n">
        <f aca="false">I56</f>
        <v>500.3</v>
      </c>
      <c r="J55" s="4"/>
      <c r="K55" s="4"/>
      <c r="L55" s="4"/>
      <c r="M55" s="4"/>
      <c r="N55" s="4"/>
    </row>
    <row collapsed="false" customFormat="false" customHeight="false" hidden="false" ht="32.8" outlineLevel="0" r="56">
      <c r="A56" s="20" t="s">
        <v>27</v>
      </c>
      <c r="B56" s="18" t="s">
        <v>17</v>
      </c>
      <c r="C56" s="18" t="s">
        <v>19</v>
      </c>
      <c r="D56" s="18" t="n">
        <v>13</v>
      </c>
      <c r="E56" s="18" t="s">
        <v>85</v>
      </c>
      <c r="F56" s="18" t="s">
        <v>28</v>
      </c>
      <c r="G56" s="21"/>
      <c r="H56" s="21" t="n">
        <f aca="false">H57</f>
        <v>513.5</v>
      </c>
      <c r="I56" s="21" t="n">
        <f aca="false">I57</f>
        <v>500.3</v>
      </c>
      <c r="J56" s="4"/>
      <c r="K56" s="4"/>
      <c r="L56" s="4"/>
      <c r="M56" s="4"/>
      <c r="N56" s="4"/>
    </row>
    <row collapsed="false" customFormat="false" customHeight="false" hidden="false" ht="32.8" outlineLevel="0" r="57">
      <c r="A57" s="20" t="s">
        <v>29</v>
      </c>
      <c r="B57" s="18" t="s">
        <v>17</v>
      </c>
      <c r="C57" s="18" t="s">
        <v>19</v>
      </c>
      <c r="D57" s="18" t="n">
        <v>13</v>
      </c>
      <c r="E57" s="18" t="s">
        <v>85</v>
      </c>
      <c r="F57" s="18" t="s">
        <v>30</v>
      </c>
      <c r="G57" s="21"/>
      <c r="H57" s="21" t="n">
        <v>513.5</v>
      </c>
      <c r="I57" s="25" t="n">
        <v>500.3</v>
      </c>
      <c r="J57" s="4"/>
      <c r="K57" s="4"/>
      <c r="L57" s="4"/>
      <c r="M57" s="4"/>
      <c r="N57" s="4"/>
    </row>
    <row collapsed="false" customFormat="false" customHeight="false" hidden="false" ht="32.8" outlineLevel="0" r="58">
      <c r="A58" s="20" t="s">
        <v>43</v>
      </c>
      <c r="B58" s="18" t="s">
        <v>17</v>
      </c>
      <c r="C58" s="18" t="s">
        <v>19</v>
      </c>
      <c r="D58" s="18" t="n">
        <v>13</v>
      </c>
      <c r="E58" s="18" t="s">
        <v>85</v>
      </c>
      <c r="F58" s="18" t="n">
        <v>240</v>
      </c>
      <c r="G58" s="21"/>
      <c r="H58" s="21" t="n">
        <f aca="false">H59+H60</f>
        <v>286.7</v>
      </c>
      <c r="I58" s="21" t="n">
        <f aca="false">I59+I60</f>
        <v>299.9</v>
      </c>
      <c r="J58" s="4"/>
      <c r="K58" s="4"/>
      <c r="L58" s="4"/>
      <c r="M58" s="4"/>
      <c r="N58" s="4"/>
    </row>
    <row collapsed="false" customFormat="false" customHeight="false" hidden="false" ht="48.5" outlineLevel="0" r="59">
      <c r="A59" s="20" t="s">
        <v>69</v>
      </c>
      <c r="B59" s="18" t="s">
        <v>17</v>
      </c>
      <c r="C59" s="18" t="s">
        <v>19</v>
      </c>
      <c r="D59" s="18" t="s">
        <v>87</v>
      </c>
      <c r="E59" s="18" t="s">
        <v>85</v>
      </c>
      <c r="F59" s="18" t="s">
        <v>57</v>
      </c>
      <c r="G59" s="21"/>
      <c r="H59" s="21" t="n">
        <v>35.3</v>
      </c>
      <c r="I59" s="25" t="n">
        <v>45.9</v>
      </c>
      <c r="J59" s="4"/>
      <c r="K59" s="4"/>
      <c r="L59" s="4"/>
      <c r="M59" s="4"/>
      <c r="N59" s="4"/>
    </row>
    <row collapsed="false" customFormat="false" customHeight="true" hidden="false" ht="40.5" outlineLevel="0" r="60">
      <c r="A60" s="20" t="s">
        <v>44</v>
      </c>
      <c r="B60" s="18" t="s">
        <v>17</v>
      </c>
      <c r="C60" s="18" t="s">
        <v>19</v>
      </c>
      <c r="D60" s="18" t="n">
        <v>13</v>
      </c>
      <c r="E60" s="18" t="s">
        <v>85</v>
      </c>
      <c r="F60" s="18" t="n">
        <v>244</v>
      </c>
      <c r="G60" s="21"/>
      <c r="H60" s="21" t="n">
        <v>251.4</v>
      </c>
      <c r="I60" s="25" t="n">
        <v>254</v>
      </c>
      <c r="J60" s="4"/>
      <c r="K60" s="4"/>
      <c r="L60" s="4"/>
      <c r="M60" s="4"/>
      <c r="N60" s="4"/>
    </row>
    <row collapsed="false" customFormat="false" customHeight="false" hidden="false" ht="48.5" outlineLevel="0" r="61">
      <c r="A61" s="20" t="s">
        <v>88</v>
      </c>
      <c r="B61" s="18" t="s">
        <v>17</v>
      </c>
      <c r="C61" s="18" t="s">
        <v>19</v>
      </c>
      <c r="D61" s="18" t="s">
        <v>87</v>
      </c>
      <c r="E61" s="18" t="s">
        <v>89</v>
      </c>
      <c r="F61" s="18"/>
      <c r="G61" s="21"/>
      <c r="H61" s="21" t="n">
        <f aca="false">H62+H65</f>
        <v>95</v>
      </c>
      <c r="I61" s="21" t="n">
        <f aca="false">I62+I65</f>
        <v>95</v>
      </c>
      <c r="J61" s="4"/>
      <c r="K61" s="4"/>
      <c r="L61" s="4"/>
      <c r="M61" s="4"/>
      <c r="N61" s="4"/>
    </row>
    <row collapsed="false" customFormat="false" customHeight="false" hidden="false" ht="64.15" outlineLevel="0" r="62">
      <c r="A62" s="20" t="s">
        <v>26</v>
      </c>
      <c r="B62" s="18" t="s">
        <v>17</v>
      </c>
      <c r="C62" s="18" t="s">
        <v>19</v>
      </c>
      <c r="D62" s="18" t="s">
        <v>87</v>
      </c>
      <c r="E62" s="18" t="s">
        <v>89</v>
      </c>
      <c r="F62" s="18" t="s">
        <v>86</v>
      </c>
      <c r="G62" s="21"/>
      <c r="H62" s="21" t="n">
        <f aca="false">H63</f>
        <v>62</v>
      </c>
      <c r="I62" s="21" t="n">
        <f aca="false">I63</f>
        <v>62</v>
      </c>
      <c r="J62" s="4"/>
      <c r="K62" s="4"/>
      <c r="L62" s="4"/>
      <c r="M62" s="4"/>
      <c r="N62" s="4"/>
    </row>
    <row collapsed="false" customFormat="false" customHeight="false" hidden="false" ht="32.8" outlineLevel="0" r="63">
      <c r="A63" s="20" t="s">
        <v>27</v>
      </c>
      <c r="B63" s="18" t="s">
        <v>17</v>
      </c>
      <c r="C63" s="18" t="s">
        <v>19</v>
      </c>
      <c r="D63" s="18" t="s">
        <v>87</v>
      </c>
      <c r="E63" s="18" t="s">
        <v>89</v>
      </c>
      <c r="F63" s="18" t="s">
        <v>28</v>
      </c>
      <c r="G63" s="21"/>
      <c r="H63" s="21" t="n">
        <f aca="false">H64</f>
        <v>62</v>
      </c>
      <c r="I63" s="21" t="n">
        <f aca="false">I64</f>
        <v>62</v>
      </c>
      <c r="J63" s="4"/>
      <c r="K63" s="4"/>
      <c r="L63" s="4"/>
      <c r="M63" s="4"/>
      <c r="N63" s="4"/>
    </row>
    <row collapsed="false" customFormat="false" customHeight="false" hidden="false" ht="32.8" outlineLevel="0" r="64">
      <c r="A64" s="20" t="s">
        <v>32</v>
      </c>
      <c r="B64" s="18" t="s">
        <v>17</v>
      </c>
      <c r="C64" s="18" t="s">
        <v>19</v>
      </c>
      <c r="D64" s="18" t="s">
        <v>87</v>
      </c>
      <c r="E64" s="18" t="s">
        <v>89</v>
      </c>
      <c r="F64" s="18" t="s">
        <v>33</v>
      </c>
      <c r="G64" s="21"/>
      <c r="H64" s="21" t="n">
        <v>62</v>
      </c>
      <c r="I64" s="25" t="n">
        <v>62</v>
      </c>
      <c r="J64" s="4"/>
      <c r="K64" s="4"/>
      <c r="L64" s="4"/>
      <c r="M64" s="4"/>
      <c r="N64" s="4"/>
    </row>
    <row collapsed="false" customFormat="false" customHeight="false" hidden="false" ht="32.8" outlineLevel="0" r="65">
      <c r="A65" s="20" t="s">
        <v>43</v>
      </c>
      <c r="B65" s="18" t="s">
        <v>17</v>
      </c>
      <c r="C65" s="18" t="s">
        <v>19</v>
      </c>
      <c r="D65" s="18" t="n">
        <v>13</v>
      </c>
      <c r="E65" s="18" t="s">
        <v>89</v>
      </c>
      <c r="F65" s="18" t="n">
        <v>240</v>
      </c>
      <c r="G65" s="21"/>
      <c r="H65" s="21" t="n">
        <f aca="false">H66</f>
        <v>33</v>
      </c>
      <c r="I65" s="21" t="n">
        <f aca="false">I66</f>
        <v>33</v>
      </c>
      <c r="J65" s="4"/>
      <c r="K65" s="4"/>
      <c r="L65" s="4"/>
      <c r="M65" s="4"/>
      <c r="N65" s="4"/>
    </row>
    <row collapsed="false" customFormat="false" customHeight="false" hidden="false" ht="32.8" outlineLevel="0" r="66">
      <c r="A66" s="20" t="s">
        <v>44</v>
      </c>
      <c r="B66" s="18" t="s">
        <v>17</v>
      </c>
      <c r="C66" s="18" t="s">
        <v>19</v>
      </c>
      <c r="D66" s="18" t="n">
        <v>13</v>
      </c>
      <c r="E66" s="18" t="s">
        <v>89</v>
      </c>
      <c r="F66" s="18" t="n">
        <v>244</v>
      </c>
      <c r="G66" s="21"/>
      <c r="H66" s="21" t="n">
        <v>33</v>
      </c>
      <c r="I66" s="25" t="n">
        <v>33</v>
      </c>
      <c r="J66" s="4"/>
      <c r="K66" s="4"/>
      <c r="L66" s="4"/>
      <c r="M66" s="4"/>
      <c r="N66" s="4"/>
    </row>
    <row collapsed="false" customFormat="false" customHeight="false" hidden="false" ht="32.8" outlineLevel="0" r="67">
      <c r="A67" s="20" t="s">
        <v>73</v>
      </c>
      <c r="B67" s="18" t="s">
        <v>17</v>
      </c>
      <c r="C67" s="18" t="s">
        <v>19</v>
      </c>
      <c r="D67" s="18" t="s">
        <v>87</v>
      </c>
      <c r="E67" s="18" t="s">
        <v>75</v>
      </c>
      <c r="F67" s="18"/>
      <c r="G67" s="21"/>
      <c r="H67" s="21" t="n">
        <f aca="false">H68</f>
        <v>59.9</v>
      </c>
      <c r="I67" s="21" t="n">
        <f aca="false">I68</f>
        <v>59.9</v>
      </c>
      <c r="J67" s="4"/>
      <c r="K67" s="4"/>
      <c r="L67" s="4"/>
      <c r="M67" s="4"/>
      <c r="N67" s="4"/>
    </row>
    <row collapsed="false" customFormat="false" customHeight="true" hidden="false" ht="41.25" outlineLevel="0" r="68">
      <c r="A68" s="20" t="s">
        <v>76</v>
      </c>
      <c r="B68" s="18" t="s">
        <v>17</v>
      </c>
      <c r="C68" s="18" t="s">
        <v>19</v>
      </c>
      <c r="D68" s="18" t="s">
        <v>87</v>
      </c>
      <c r="E68" s="18" t="s">
        <v>77</v>
      </c>
      <c r="F68" s="18"/>
      <c r="G68" s="21"/>
      <c r="H68" s="21" t="n">
        <f aca="false">H69</f>
        <v>59.9</v>
      </c>
      <c r="I68" s="21" t="n">
        <f aca="false">I69</f>
        <v>59.9</v>
      </c>
      <c r="J68" s="4"/>
      <c r="K68" s="4"/>
      <c r="L68" s="4"/>
      <c r="M68" s="4"/>
      <c r="N68" s="4"/>
    </row>
    <row collapsed="false" customFormat="false" customHeight="true" hidden="false" ht="41.25" outlineLevel="0" r="69">
      <c r="A69" s="20" t="s">
        <v>43</v>
      </c>
      <c r="B69" s="18" t="s">
        <v>17</v>
      </c>
      <c r="C69" s="18" t="s">
        <v>19</v>
      </c>
      <c r="D69" s="18" t="s">
        <v>87</v>
      </c>
      <c r="E69" s="18" t="s">
        <v>77</v>
      </c>
      <c r="F69" s="18" t="s">
        <v>55</v>
      </c>
      <c r="G69" s="21"/>
      <c r="H69" s="21" t="n">
        <f aca="false">H70</f>
        <v>59.9</v>
      </c>
      <c r="I69" s="21" t="n">
        <f aca="false">I70</f>
        <v>59.9</v>
      </c>
      <c r="J69" s="4"/>
      <c r="K69" s="4"/>
      <c r="L69" s="4"/>
      <c r="M69" s="4"/>
      <c r="N69" s="4"/>
    </row>
    <row collapsed="false" customFormat="false" customHeight="true" hidden="false" ht="41.25" outlineLevel="0" r="70">
      <c r="A70" s="20" t="s">
        <v>44</v>
      </c>
      <c r="B70" s="18" t="s">
        <v>17</v>
      </c>
      <c r="C70" s="18" t="s">
        <v>19</v>
      </c>
      <c r="D70" s="18" t="s">
        <v>87</v>
      </c>
      <c r="E70" s="18" t="s">
        <v>77</v>
      </c>
      <c r="F70" s="18" t="s">
        <v>90</v>
      </c>
      <c r="G70" s="21"/>
      <c r="H70" s="21" t="n">
        <v>59.9</v>
      </c>
      <c r="I70" s="25" t="n">
        <v>59.9</v>
      </c>
      <c r="J70" s="4"/>
      <c r="K70" s="4"/>
      <c r="L70" s="4"/>
      <c r="M70" s="4"/>
      <c r="N70" s="4"/>
    </row>
    <row collapsed="false" customFormat="false" customHeight="false" hidden="false" ht="48.5" outlineLevel="0" r="71">
      <c r="A71" s="20" t="s">
        <v>91</v>
      </c>
      <c r="B71" s="18" t="s">
        <v>17</v>
      </c>
      <c r="C71" s="18" t="s">
        <v>19</v>
      </c>
      <c r="D71" s="18" t="s">
        <v>87</v>
      </c>
      <c r="E71" s="18" t="s">
        <v>92</v>
      </c>
      <c r="F71" s="18"/>
      <c r="G71" s="21"/>
      <c r="H71" s="21" t="n">
        <f aca="false">H72</f>
        <v>34.5</v>
      </c>
      <c r="I71" s="21" t="n">
        <f aca="false">I72</f>
        <v>34.4</v>
      </c>
      <c r="J71" s="4"/>
      <c r="K71" s="4"/>
      <c r="L71" s="4"/>
      <c r="M71" s="4"/>
      <c r="N71" s="4"/>
    </row>
    <row collapsed="false" customFormat="false" customHeight="false" hidden="false" ht="48.5" outlineLevel="0" r="72">
      <c r="A72" s="20" t="s">
        <v>93</v>
      </c>
      <c r="B72" s="18" t="s">
        <v>17</v>
      </c>
      <c r="C72" s="18" t="s">
        <v>19</v>
      </c>
      <c r="D72" s="18" t="s">
        <v>87</v>
      </c>
      <c r="E72" s="18" t="s">
        <v>94</v>
      </c>
      <c r="F72" s="18"/>
      <c r="G72" s="21"/>
      <c r="H72" s="21" t="n">
        <f aca="false">H73</f>
        <v>34.5</v>
      </c>
      <c r="I72" s="21" t="n">
        <f aca="false">I73</f>
        <v>34.4</v>
      </c>
      <c r="J72" s="4"/>
      <c r="K72" s="4"/>
      <c r="L72" s="4"/>
      <c r="M72" s="4"/>
      <c r="N72" s="4"/>
    </row>
    <row collapsed="false" customFormat="false" customHeight="true" hidden="false" ht="41.25" outlineLevel="0" r="73">
      <c r="A73" s="20" t="s">
        <v>43</v>
      </c>
      <c r="B73" s="18" t="s">
        <v>17</v>
      </c>
      <c r="C73" s="18" t="s">
        <v>19</v>
      </c>
      <c r="D73" s="18" t="s">
        <v>87</v>
      </c>
      <c r="E73" s="18" t="s">
        <v>94</v>
      </c>
      <c r="F73" s="18" t="s">
        <v>55</v>
      </c>
      <c r="G73" s="21"/>
      <c r="H73" s="21" t="n">
        <f aca="false">H74</f>
        <v>34.5</v>
      </c>
      <c r="I73" s="21" t="n">
        <f aca="false">I74</f>
        <v>34.4</v>
      </c>
      <c r="J73" s="4"/>
      <c r="K73" s="4"/>
      <c r="L73" s="4"/>
      <c r="M73" s="4"/>
      <c r="N73" s="4"/>
    </row>
    <row collapsed="false" customFormat="false" customHeight="true" hidden="false" ht="41.25" outlineLevel="0" r="74">
      <c r="A74" s="20" t="s">
        <v>44</v>
      </c>
      <c r="B74" s="18" t="s">
        <v>17</v>
      </c>
      <c r="C74" s="18" t="s">
        <v>19</v>
      </c>
      <c r="D74" s="18" t="s">
        <v>87</v>
      </c>
      <c r="E74" s="18" t="s">
        <v>94</v>
      </c>
      <c r="F74" s="18" t="s">
        <v>90</v>
      </c>
      <c r="G74" s="21"/>
      <c r="H74" s="21" t="n">
        <v>34.5</v>
      </c>
      <c r="I74" s="25" t="n">
        <v>34.4</v>
      </c>
      <c r="J74" s="4"/>
      <c r="K74" s="4"/>
      <c r="L74" s="4"/>
      <c r="M74" s="4"/>
      <c r="N74" s="4"/>
    </row>
    <row collapsed="false" customFormat="false" customHeight="false" hidden="false" ht="48.5" outlineLevel="0" r="75">
      <c r="A75" s="20" t="s">
        <v>95</v>
      </c>
      <c r="B75" s="18" t="s">
        <v>17</v>
      </c>
      <c r="C75" s="18" t="s">
        <v>19</v>
      </c>
      <c r="D75" s="18" t="n">
        <v>13</v>
      </c>
      <c r="E75" s="18" t="s">
        <v>96</v>
      </c>
      <c r="F75" s="17"/>
      <c r="G75" s="21" t="n">
        <v>29.9</v>
      </c>
      <c r="H75" s="21" t="n">
        <f aca="false">H76+H83</f>
        <v>408.8</v>
      </c>
      <c r="I75" s="21" t="n">
        <f aca="false">I76+I83</f>
        <v>408.4</v>
      </c>
      <c r="J75" s="4"/>
      <c r="K75" s="4"/>
      <c r="L75" s="4"/>
      <c r="M75" s="4"/>
      <c r="N75" s="4"/>
    </row>
    <row collapsed="false" customFormat="false" customHeight="false" hidden="false" ht="32.8" outlineLevel="0" r="76">
      <c r="A76" s="20" t="s">
        <v>97</v>
      </c>
      <c r="B76" s="18" t="s">
        <v>17</v>
      </c>
      <c r="C76" s="18" t="s">
        <v>19</v>
      </c>
      <c r="D76" s="18" t="n">
        <v>13</v>
      </c>
      <c r="E76" s="18" t="s">
        <v>98</v>
      </c>
      <c r="F76" s="17"/>
      <c r="G76" s="21" t="n">
        <v>29.9</v>
      </c>
      <c r="H76" s="21" t="n">
        <f aca="false">H77+H79</f>
        <v>274.2</v>
      </c>
      <c r="I76" s="21" t="n">
        <f aca="false">I77+I79</f>
        <v>273.8</v>
      </c>
      <c r="J76" s="4"/>
      <c r="K76" s="4"/>
      <c r="L76" s="4"/>
      <c r="M76" s="4"/>
      <c r="N76" s="4"/>
    </row>
    <row collapsed="false" customFormat="false" customHeight="false" hidden="false" ht="32.8" outlineLevel="0" r="77">
      <c r="A77" s="20" t="s">
        <v>43</v>
      </c>
      <c r="B77" s="18" t="s">
        <v>17</v>
      </c>
      <c r="C77" s="18" t="s">
        <v>19</v>
      </c>
      <c r="D77" s="18" t="n">
        <v>13</v>
      </c>
      <c r="E77" s="18" t="s">
        <v>98</v>
      </c>
      <c r="F77" s="18" t="n">
        <v>240</v>
      </c>
      <c r="G77" s="21" t="n">
        <v>29.9</v>
      </c>
      <c r="H77" s="21" t="n">
        <f aca="false">H78</f>
        <v>239.2</v>
      </c>
      <c r="I77" s="21" t="n">
        <f aca="false">I78</f>
        <v>238.8</v>
      </c>
      <c r="J77" s="4"/>
      <c r="K77" s="4"/>
      <c r="L77" s="4"/>
      <c r="M77" s="4"/>
      <c r="N77" s="4"/>
    </row>
    <row collapsed="false" customFormat="false" customHeight="true" hidden="false" ht="45" outlineLevel="0" r="78">
      <c r="A78" s="20" t="s">
        <v>44</v>
      </c>
      <c r="B78" s="18" t="s">
        <v>17</v>
      </c>
      <c r="C78" s="18" t="s">
        <v>19</v>
      </c>
      <c r="D78" s="18" t="n">
        <v>13</v>
      </c>
      <c r="E78" s="18" t="s">
        <v>98</v>
      </c>
      <c r="F78" s="18" t="n">
        <v>244</v>
      </c>
      <c r="G78" s="21" t="n">
        <v>29.9</v>
      </c>
      <c r="H78" s="21" t="n">
        <v>239.2</v>
      </c>
      <c r="I78" s="25" t="n">
        <v>238.8</v>
      </c>
      <c r="J78" s="4"/>
      <c r="K78" s="4"/>
      <c r="L78" s="4"/>
      <c r="M78" s="4"/>
      <c r="N78" s="4"/>
    </row>
    <row collapsed="false" customFormat="false" customHeight="false" hidden="false" ht="18.35" outlineLevel="0" r="79">
      <c r="A79" s="20" t="s">
        <v>99</v>
      </c>
      <c r="B79" s="18" t="s">
        <v>17</v>
      </c>
      <c r="C79" s="18" t="s">
        <v>19</v>
      </c>
      <c r="D79" s="18" t="s">
        <v>87</v>
      </c>
      <c r="E79" s="18" t="s">
        <v>98</v>
      </c>
      <c r="F79" s="18" t="s">
        <v>100</v>
      </c>
      <c r="G79" s="21"/>
      <c r="H79" s="21" t="n">
        <v>35</v>
      </c>
      <c r="I79" s="25" t="n">
        <v>35</v>
      </c>
      <c r="J79" s="4"/>
      <c r="K79" s="4"/>
      <c r="L79" s="4"/>
      <c r="M79" s="4"/>
      <c r="N79" s="4"/>
    </row>
    <row collapsed="false" customFormat="false" customHeight="true" hidden="false" ht="79.5" outlineLevel="0" r="80">
      <c r="A80" s="20" t="s">
        <v>101</v>
      </c>
      <c r="B80" s="18" t="s">
        <v>17</v>
      </c>
      <c r="C80" s="18" t="s">
        <v>19</v>
      </c>
      <c r="D80" s="18" t="s">
        <v>87</v>
      </c>
      <c r="E80" s="18" t="s">
        <v>102</v>
      </c>
      <c r="F80" s="18"/>
      <c r="G80" s="21"/>
      <c r="H80" s="21" t="n">
        <f aca="false">H81+H82</f>
        <v>89.3</v>
      </c>
      <c r="I80" s="21" t="n">
        <f aca="false">I81+I82</f>
        <v>89.2</v>
      </c>
      <c r="J80" s="4"/>
      <c r="K80" s="4"/>
      <c r="L80" s="4"/>
      <c r="M80" s="4"/>
      <c r="N80" s="4"/>
    </row>
    <row collapsed="false" customFormat="false" customHeight="true" hidden="false" ht="45" outlineLevel="0" r="81">
      <c r="A81" s="20" t="s">
        <v>29</v>
      </c>
      <c r="B81" s="18" t="s">
        <v>17</v>
      </c>
      <c r="C81" s="18" t="s">
        <v>19</v>
      </c>
      <c r="D81" s="18" t="s">
        <v>87</v>
      </c>
      <c r="E81" s="18" t="s">
        <v>102</v>
      </c>
      <c r="F81" s="18" t="s">
        <v>30</v>
      </c>
      <c r="G81" s="21"/>
      <c r="H81" s="21" t="n">
        <v>64</v>
      </c>
      <c r="I81" s="21" t="n">
        <v>64</v>
      </c>
      <c r="J81" s="4"/>
      <c r="K81" s="4"/>
      <c r="L81" s="4"/>
      <c r="M81" s="4"/>
      <c r="N81" s="4"/>
    </row>
    <row collapsed="false" customFormat="false" customHeight="false" hidden="false" ht="32.8" outlineLevel="0" r="82">
      <c r="A82" s="20" t="s">
        <v>32</v>
      </c>
      <c r="B82" s="18" t="s">
        <v>17</v>
      </c>
      <c r="C82" s="18" t="s">
        <v>19</v>
      </c>
      <c r="D82" s="18" t="s">
        <v>87</v>
      </c>
      <c r="E82" s="18" t="s">
        <v>102</v>
      </c>
      <c r="F82" s="18" t="s">
        <v>33</v>
      </c>
      <c r="G82" s="21"/>
      <c r="H82" s="21" t="n">
        <v>25.3</v>
      </c>
      <c r="I82" s="25" t="n">
        <v>25.2</v>
      </c>
      <c r="J82" s="4"/>
      <c r="K82" s="4"/>
      <c r="L82" s="4"/>
      <c r="M82" s="4"/>
      <c r="N82" s="4"/>
    </row>
    <row collapsed="false" customFormat="false" customHeight="false" hidden="false" ht="111.15" outlineLevel="0" r="83">
      <c r="A83" s="20" t="s">
        <v>103</v>
      </c>
      <c r="B83" s="18" t="s">
        <v>17</v>
      </c>
      <c r="C83" s="18" t="s">
        <v>19</v>
      </c>
      <c r="D83" s="18" t="s">
        <v>87</v>
      </c>
      <c r="E83" s="18" t="s">
        <v>104</v>
      </c>
      <c r="F83" s="18"/>
      <c r="G83" s="21"/>
      <c r="H83" s="21" t="n">
        <f aca="false">H84+H87</f>
        <v>134.6</v>
      </c>
      <c r="I83" s="21" t="n">
        <f aca="false">I84+I87</f>
        <v>134.6</v>
      </c>
      <c r="J83" s="4"/>
      <c r="K83" s="4"/>
      <c r="L83" s="4"/>
      <c r="M83" s="4"/>
      <c r="N83" s="4"/>
    </row>
    <row collapsed="false" customFormat="false" customHeight="false" hidden="false" ht="64.15" outlineLevel="0" r="84">
      <c r="A84" s="20" t="s">
        <v>26</v>
      </c>
      <c r="B84" s="18" t="s">
        <v>17</v>
      </c>
      <c r="C84" s="18" t="s">
        <v>19</v>
      </c>
      <c r="D84" s="18" t="s">
        <v>87</v>
      </c>
      <c r="E84" s="18" t="s">
        <v>104</v>
      </c>
      <c r="F84" s="18" t="s">
        <v>86</v>
      </c>
      <c r="G84" s="21"/>
      <c r="H84" s="21" t="n">
        <f aca="false">H85</f>
        <v>125.8</v>
      </c>
      <c r="I84" s="21" t="n">
        <f aca="false">I85</f>
        <v>125.8</v>
      </c>
      <c r="J84" s="4"/>
      <c r="K84" s="4"/>
      <c r="L84" s="4"/>
      <c r="M84" s="4"/>
      <c r="N84" s="4"/>
    </row>
    <row collapsed="false" customFormat="false" customHeight="false" hidden="false" ht="32.8" outlineLevel="0" r="85">
      <c r="A85" s="20" t="s">
        <v>27</v>
      </c>
      <c r="B85" s="18" t="s">
        <v>17</v>
      </c>
      <c r="C85" s="18" t="s">
        <v>19</v>
      </c>
      <c r="D85" s="18" t="s">
        <v>87</v>
      </c>
      <c r="E85" s="18" t="s">
        <v>104</v>
      </c>
      <c r="F85" s="18" t="s">
        <v>28</v>
      </c>
      <c r="G85" s="21"/>
      <c r="H85" s="21" t="n">
        <f aca="false">H86</f>
        <v>125.8</v>
      </c>
      <c r="I85" s="21" t="n">
        <f aca="false">I86</f>
        <v>125.8</v>
      </c>
      <c r="J85" s="4"/>
      <c r="K85" s="4"/>
      <c r="L85" s="4"/>
      <c r="M85" s="4"/>
      <c r="N85" s="4"/>
    </row>
    <row collapsed="false" customFormat="false" customHeight="false" hidden="false" ht="32.8" outlineLevel="0" r="86">
      <c r="A86" s="20" t="s">
        <v>29</v>
      </c>
      <c r="B86" s="18" t="s">
        <v>17</v>
      </c>
      <c r="C86" s="18" t="s">
        <v>19</v>
      </c>
      <c r="D86" s="18" t="s">
        <v>87</v>
      </c>
      <c r="E86" s="18" t="s">
        <v>104</v>
      </c>
      <c r="F86" s="18" t="s">
        <v>30</v>
      </c>
      <c r="G86" s="21"/>
      <c r="H86" s="21" t="n">
        <v>125.8</v>
      </c>
      <c r="I86" s="25" t="n">
        <v>125.8</v>
      </c>
      <c r="J86" s="4"/>
      <c r="K86" s="4"/>
      <c r="L86" s="4"/>
      <c r="M86" s="4"/>
      <c r="N86" s="4"/>
    </row>
    <row collapsed="false" customFormat="false" customHeight="false" hidden="false" ht="32.8" outlineLevel="0" r="87">
      <c r="A87" s="20" t="s">
        <v>43</v>
      </c>
      <c r="B87" s="18" t="s">
        <v>17</v>
      </c>
      <c r="C87" s="18" t="s">
        <v>19</v>
      </c>
      <c r="D87" s="18" t="s">
        <v>87</v>
      </c>
      <c r="E87" s="18" t="s">
        <v>104</v>
      </c>
      <c r="F87" s="18" t="s">
        <v>55</v>
      </c>
      <c r="G87" s="21"/>
      <c r="H87" s="21" t="n">
        <f aca="false">H88</f>
        <v>8.8</v>
      </c>
      <c r="I87" s="21" t="n">
        <f aca="false">I88</f>
        <v>8.8</v>
      </c>
      <c r="J87" s="4"/>
      <c r="K87" s="4"/>
      <c r="L87" s="4"/>
      <c r="M87" s="4"/>
      <c r="N87" s="4"/>
    </row>
    <row collapsed="false" customFormat="false" customHeight="false" hidden="false" ht="32.8" outlineLevel="0" r="88">
      <c r="A88" s="20" t="s">
        <v>44</v>
      </c>
      <c r="B88" s="18" t="s">
        <v>17</v>
      </c>
      <c r="C88" s="18" t="s">
        <v>19</v>
      </c>
      <c r="D88" s="18" t="s">
        <v>87</v>
      </c>
      <c r="E88" s="18" t="s">
        <v>104</v>
      </c>
      <c r="F88" s="18" t="s">
        <v>90</v>
      </c>
      <c r="G88" s="21"/>
      <c r="H88" s="21" t="n">
        <v>8.8</v>
      </c>
      <c r="I88" s="25" t="n">
        <v>8.8</v>
      </c>
      <c r="J88" s="4"/>
      <c r="K88" s="4"/>
      <c r="L88" s="4"/>
      <c r="M88" s="4"/>
      <c r="N88" s="4"/>
    </row>
    <row collapsed="false" customFormat="false" customHeight="false" hidden="false" ht="32.8" outlineLevel="0" r="89">
      <c r="A89" s="20" t="s">
        <v>105</v>
      </c>
      <c r="B89" s="18" t="s">
        <v>17</v>
      </c>
      <c r="C89" s="18" t="s">
        <v>19</v>
      </c>
      <c r="D89" s="18" t="s">
        <v>87</v>
      </c>
      <c r="E89" s="18" t="s">
        <v>106</v>
      </c>
      <c r="F89" s="18"/>
      <c r="G89" s="21"/>
      <c r="H89" s="21" t="n">
        <f aca="false">H90</f>
        <v>17.5</v>
      </c>
      <c r="I89" s="21" t="n">
        <f aca="false">I90</f>
        <v>17.5</v>
      </c>
      <c r="J89" s="4"/>
      <c r="K89" s="4"/>
      <c r="L89" s="4"/>
      <c r="M89" s="4"/>
      <c r="N89" s="4"/>
    </row>
    <row collapsed="false" customFormat="false" customHeight="false" hidden="false" ht="32.8" outlineLevel="0" r="90">
      <c r="A90" s="20" t="s">
        <v>107</v>
      </c>
      <c r="B90" s="18" t="s">
        <v>17</v>
      </c>
      <c r="C90" s="18" t="s">
        <v>19</v>
      </c>
      <c r="D90" s="18" t="s">
        <v>87</v>
      </c>
      <c r="E90" s="18" t="s">
        <v>108</v>
      </c>
      <c r="F90" s="18"/>
      <c r="G90" s="21"/>
      <c r="H90" s="21" t="n">
        <f aca="false">H91</f>
        <v>17.5</v>
      </c>
      <c r="I90" s="21" t="n">
        <f aca="false">I91</f>
        <v>17.5</v>
      </c>
      <c r="J90" s="4"/>
      <c r="K90" s="4"/>
      <c r="L90" s="4"/>
      <c r="M90" s="4"/>
      <c r="N90" s="4"/>
    </row>
    <row collapsed="false" customFormat="false" customHeight="false" hidden="false" ht="32.8" outlineLevel="0" r="91">
      <c r="A91" s="20" t="s">
        <v>43</v>
      </c>
      <c r="B91" s="18" t="s">
        <v>17</v>
      </c>
      <c r="C91" s="18" t="s">
        <v>19</v>
      </c>
      <c r="D91" s="18" t="s">
        <v>87</v>
      </c>
      <c r="E91" s="18" t="s">
        <v>108</v>
      </c>
      <c r="F91" s="18" t="s">
        <v>55</v>
      </c>
      <c r="G91" s="21"/>
      <c r="H91" s="21" t="n">
        <f aca="false">H92</f>
        <v>17.5</v>
      </c>
      <c r="I91" s="21" t="n">
        <f aca="false">I92</f>
        <v>17.5</v>
      </c>
      <c r="J91" s="4"/>
      <c r="K91" s="4"/>
      <c r="L91" s="4"/>
      <c r="M91" s="4"/>
      <c r="N91" s="4"/>
    </row>
    <row collapsed="false" customFormat="false" customHeight="false" hidden="false" ht="32.8" outlineLevel="0" r="92">
      <c r="A92" s="20" t="s">
        <v>44</v>
      </c>
      <c r="B92" s="18" t="s">
        <v>17</v>
      </c>
      <c r="C92" s="18" t="s">
        <v>19</v>
      </c>
      <c r="D92" s="18" t="s">
        <v>87</v>
      </c>
      <c r="E92" s="18" t="s">
        <v>108</v>
      </c>
      <c r="F92" s="18" t="s">
        <v>90</v>
      </c>
      <c r="G92" s="21"/>
      <c r="H92" s="21" t="n">
        <v>17.5</v>
      </c>
      <c r="I92" s="25" t="n">
        <v>17.5</v>
      </c>
      <c r="J92" s="4"/>
      <c r="K92" s="4"/>
      <c r="L92" s="4"/>
      <c r="M92" s="4"/>
      <c r="N92" s="4"/>
    </row>
    <row collapsed="false" customFormat="false" customHeight="false" hidden="false" ht="64.15" outlineLevel="0" r="93">
      <c r="A93" s="20" t="s">
        <v>109</v>
      </c>
      <c r="B93" s="18" t="s">
        <v>17</v>
      </c>
      <c r="C93" s="18" t="s">
        <v>19</v>
      </c>
      <c r="D93" s="18" t="n">
        <v>13</v>
      </c>
      <c r="E93" s="18" t="s">
        <v>110</v>
      </c>
      <c r="F93" s="17"/>
      <c r="G93" s="21" t="n">
        <v>409.5</v>
      </c>
      <c r="H93" s="21" t="n">
        <f aca="false">H94+H98</f>
        <v>416.1</v>
      </c>
      <c r="I93" s="21" t="n">
        <f aca="false">I94+I98</f>
        <v>415.8</v>
      </c>
      <c r="J93" s="4"/>
      <c r="K93" s="4"/>
      <c r="L93" s="4"/>
      <c r="M93" s="4"/>
      <c r="N93" s="4"/>
    </row>
    <row collapsed="false" customFormat="false" customHeight="false" hidden="false" ht="79.85" outlineLevel="0" r="94">
      <c r="A94" s="20" t="s">
        <v>111</v>
      </c>
      <c r="B94" s="18" t="s">
        <v>17</v>
      </c>
      <c r="C94" s="18" t="s">
        <v>19</v>
      </c>
      <c r="D94" s="18" t="n">
        <v>13</v>
      </c>
      <c r="E94" s="18" t="s">
        <v>110</v>
      </c>
      <c r="F94" s="18" t="s">
        <v>86</v>
      </c>
      <c r="G94" s="21" t="n">
        <v>403.5</v>
      </c>
      <c r="H94" s="21" t="n">
        <f aca="false">H95</f>
        <v>413.3</v>
      </c>
      <c r="I94" s="21" t="n">
        <f aca="false">I95</f>
        <v>413.1</v>
      </c>
      <c r="J94" s="4"/>
      <c r="K94" s="4"/>
      <c r="L94" s="4"/>
      <c r="M94" s="4"/>
      <c r="N94" s="4"/>
    </row>
    <row collapsed="false" customFormat="false" customHeight="false" hidden="false" ht="32.8" outlineLevel="0" r="95">
      <c r="A95" s="20" t="s">
        <v>27</v>
      </c>
      <c r="B95" s="18" t="s">
        <v>17</v>
      </c>
      <c r="C95" s="18" t="s">
        <v>19</v>
      </c>
      <c r="D95" s="18" t="n">
        <v>13</v>
      </c>
      <c r="E95" s="18" t="s">
        <v>110</v>
      </c>
      <c r="F95" s="18" t="s">
        <v>28</v>
      </c>
      <c r="G95" s="21" t="n">
        <v>403.5</v>
      </c>
      <c r="H95" s="21" t="n">
        <f aca="false">H96+H97</f>
        <v>413.3</v>
      </c>
      <c r="I95" s="21" t="n">
        <f aca="false">I96+I97</f>
        <v>413.1</v>
      </c>
      <c r="J95" s="4"/>
      <c r="K95" s="4"/>
      <c r="L95" s="4"/>
      <c r="M95" s="4"/>
      <c r="N95" s="4"/>
    </row>
    <row collapsed="false" customFormat="false" customHeight="false" hidden="false" ht="32.8" outlineLevel="0" r="96">
      <c r="A96" s="20" t="s">
        <v>29</v>
      </c>
      <c r="B96" s="18" t="s">
        <v>17</v>
      </c>
      <c r="C96" s="18" t="s">
        <v>19</v>
      </c>
      <c r="D96" s="18" t="n">
        <v>13</v>
      </c>
      <c r="E96" s="18" t="s">
        <v>110</v>
      </c>
      <c r="F96" s="18" t="s">
        <v>30</v>
      </c>
      <c r="G96" s="21" t="n">
        <v>403.5</v>
      </c>
      <c r="H96" s="21" t="n">
        <v>381.7</v>
      </c>
      <c r="I96" s="25" t="n">
        <v>381.6</v>
      </c>
      <c r="J96" s="4"/>
      <c r="K96" s="4"/>
      <c r="L96" s="4"/>
      <c r="M96" s="4"/>
      <c r="N96" s="4"/>
    </row>
    <row collapsed="false" customFormat="false" customHeight="false" hidden="false" ht="32.8" outlineLevel="0" r="97">
      <c r="A97" s="20" t="s">
        <v>32</v>
      </c>
      <c r="B97" s="18" t="s">
        <v>17</v>
      </c>
      <c r="C97" s="18" t="s">
        <v>19</v>
      </c>
      <c r="D97" s="18" t="s">
        <v>87</v>
      </c>
      <c r="E97" s="18" t="s">
        <v>110</v>
      </c>
      <c r="F97" s="18" t="s">
        <v>33</v>
      </c>
      <c r="G97" s="21"/>
      <c r="H97" s="21" t="n">
        <v>31.6</v>
      </c>
      <c r="I97" s="25" t="n">
        <v>31.5</v>
      </c>
      <c r="J97" s="4"/>
      <c r="K97" s="4"/>
      <c r="L97" s="4"/>
      <c r="M97" s="4"/>
      <c r="N97" s="4"/>
    </row>
    <row collapsed="false" customFormat="false" customHeight="false" hidden="false" ht="32.8" outlineLevel="0" r="98">
      <c r="A98" s="20" t="s">
        <v>43</v>
      </c>
      <c r="B98" s="18" t="s">
        <v>17</v>
      </c>
      <c r="C98" s="18" t="s">
        <v>19</v>
      </c>
      <c r="D98" s="18" t="n">
        <v>13</v>
      </c>
      <c r="E98" s="18" t="s">
        <v>110</v>
      </c>
      <c r="F98" s="18" t="n">
        <v>240</v>
      </c>
      <c r="G98" s="21" t="n">
        <v>6</v>
      </c>
      <c r="H98" s="21" t="n">
        <f aca="false">H99</f>
        <v>2.8</v>
      </c>
      <c r="I98" s="21" t="n">
        <f aca="false">I99</f>
        <v>2.7</v>
      </c>
      <c r="J98" s="4"/>
      <c r="K98" s="4"/>
      <c r="L98" s="4"/>
      <c r="M98" s="4"/>
      <c r="N98" s="4"/>
    </row>
    <row collapsed="false" customFormat="false" customHeight="true" hidden="false" ht="50.25" outlineLevel="0" r="99">
      <c r="A99" s="20" t="s">
        <v>44</v>
      </c>
      <c r="B99" s="18" t="s">
        <v>17</v>
      </c>
      <c r="C99" s="18" t="s">
        <v>19</v>
      </c>
      <c r="D99" s="18" t="n">
        <v>13</v>
      </c>
      <c r="E99" s="18" t="s">
        <v>110</v>
      </c>
      <c r="F99" s="18" t="n">
        <v>244</v>
      </c>
      <c r="G99" s="21" t="n">
        <v>6</v>
      </c>
      <c r="H99" s="21" t="n">
        <v>2.8</v>
      </c>
      <c r="I99" s="25" t="n">
        <v>2.7</v>
      </c>
      <c r="J99" s="4"/>
      <c r="K99" s="4"/>
      <c r="L99" s="4"/>
      <c r="M99" s="4"/>
      <c r="N99" s="4"/>
    </row>
    <row collapsed="false" customFormat="false" customHeight="false" hidden="true" ht="32.8" outlineLevel="0" r="100">
      <c r="A100" s="20" t="s">
        <v>112</v>
      </c>
      <c r="B100" s="18" t="s">
        <v>17</v>
      </c>
      <c r="C100" s="18" t="s">
        <v>19</v>
      </c>
      <c r="D100" s="18" t="s">
        <v>87</v>
      </c>
      <c r="E100" s="18" t="s">
        <v>113</v>
      </c>
      <c r="F100" s="18"/>
      <c r="G100" s="21"/>
      <c r="H100" s="21" t="n">
        <f aca="false">H101</f>
        <v>943.8</v>
      </c>
      <c r="I100" s="21" t="n">
        <f aca="false">I101</f>
        <v>0</v>
      </c>
      <c r="J100" s="4"/>
      <c r="K100" s="4"/>
      <c r="L100" s="4"/>
      <c r="M100" s="4"/>
      <c r="N100" s="4"/>
    </row>
    <row collapsed="false" customFormat="false" customHeight="true" hidden="true" ht="50.25" outlineLevel="0" r="101">
      <c r="A101" s="20" t="s">
        <v>43</v>
      </c>
      <c r="B101" s="18" t="s">
        <v>17</v>
      </c>
      <c r="C101" s="18" t="s">
        <v>19</v>
      </c>
      <c r="D101" s="18" t="s">
        <v>87</v>
      </c>
      <c r="E101" s="18" t="s">
        <v>113</v>
      </c>
      <c r="F101" s="18" t="s">
        <v>55</v>
      </c>
      <c r="G101" s="21"/>
      <c r="H101" s="21" t="n">
        <f aca="false">H102</f>
        <v>943.8</v>
      </c>
      <c r="I101" s="21" t="n">
        <f aca="false">I102</f>
        <v>0</v>
      </c>
      <c r="J101" s="4"/>
      <c r="K101" s="4"/>
      <c r="L101" s="4"/>
      <c r="M101" s="4"/>
      <c r="N101" s="4"/>
    </row>
    <row collapsed="false" customFormat="false" customHeight="true" hidden="true" ht="50.25" outlineLevel="0" r="102">
      <c r="A102" s="20" t="s">
        <v>44</v>
      </c>
      <c r="B102" s="18" t="s">
        <v>17</v>
      </c>
      <c r="C102" s="18" t="s">
        <v>19</v>
      </c>
      <c r="D102" s="18" t="s">
        <v>87</v>
      </c>
      <c r="E102" s="18" t="s">
        <v>113</v>
      </c>
      <c r="F102" s="18" t="s">
        <v>90</v>
      </c>
      <c r="G102" s="21"/>
      <c r="H102" s="21" t="n">
        <v>943.8</v>
      </c>
      <c r="I102" s="25" t="n">
        <v>0</v>
      </c>
      <c r="J102" s="4"/>
      <c r="K102" s="4"/>
      <c r="L102" s="4"/>
      <c r="M102" s="4"/>
      <c r="N102" s="4"/>
    </row>
    <row collapsed="false" customFormat="false" customHeight="false" hidden="false" ht="64.15" outlineLevel="0" r="103">
      <c r="A103" s="20" t="s">
        <v>114</v>
      </c>
      <c r="B103" s="18" t="s">
        <v>17</v>
      </c>
      <c r="C103" s="18" t="s">
        <v>19</v>
      </c>
      <c r="D103" s="18" t="s">
        <v>87</v>
      </c>
      <c r="E103" s="18" t="s">
        <v>115</v>
      </c>
      <c r="F103" s="18"/>
      <c r="G103" s="21"/>
      <c r="H103" s="21" t="n">
        <f aca="false">H104</f>
        <v>37.4</v>
      </c>
      <c r="I103" s="21" t="n">
        <f aca="false">I104</f>
        <v>37.4</v>
      </c>
      <c r="J103" s="4"/>
      <c r="K103" s="4"/>
      <c r="L103" s="4"/>
      <c r="M103" s="4"/>
      <c r="N103" s="4"/>
    </row>
    <row collapsed="false" customFormat="false" customHeight="false" hidden="false" ht="64.15" outlineLevel="0" r="104">
      <c r="A104" s="20" t="s">
        <v>26</v>
      </c>
      <c r="B104" s="18" t="s">
        <v>17</v>
      </c>
      <c r="C104" s="18" t="s">
        <v>19</v>
      </c>
      <c r="D104" s="18" t="s">
        <v>87</v>
      </c>
      <c r="E104" s="18" t="s">
        <v>115</v>
      </c>
      <c r="F104" s="18" t="n">
        <v>100</v>
      </c>
      <c r="G104" s="21"/>
      <c r="H104" s="21" t="n">
        <f aca="false">H105</f>
        <v>37.4</v>
      </c>
      <c r="I104" s="21" t="n">
        <f aca="false">I105</f>
        <v>37.4</v>
      </c>
      <c r="J104" s="4"/>
      <c r="K104" s="4"/>
      <c r="L104" s="4"/>
      <c r="M104" s="4"/>
      <c r="N104" s="4"/>
    </row>
    <row collapsed="false" customFormat="false" customHeight="false" hidden="false" ht="32.8" outlineLevel="0" r="105">
      <c r="A105" s="20" t="s">
        <v>116</v>
      </c>
      <c r="B105" s="18" t="s">
        <v>17</v>
      </c>
      <c r="C105" s="18" t="s">
        <v>19</v>
      </c>
      <c r="D105" s="18" t="s">
        <v>87</v>
      </c>
      <c r="E105" s="18" t="s">
        <v>115</v>
      </c>
      <c r="F105" s="18" t="n">
        <v>110</v>
      </c>
      <c r="G105" s="21"/>
      <c r="H105" s="21" t="n">
        <f aca="false">H106</f>
        <v>37.4</v>
      </c>
      <c r="I105" s="21" t="n">
        <f aca="false">I106</f>
        <v>37.4</v>
      </c>
      <c r="J105" s="4"/>
      <c r="K105" s="4"/>
      <c r="L105" s="4"/>
      <c r="M105" s="4"/>
      <c r="N105" s="4"/>
    </row>
    <row collapsed="false" customFormat="false" customHeight="false" hidden="false" ht="32.8" outlineLevel="0" r="106">
      <c r="A106" s="20" t="s">
        <v>29</v>
      </c>
      <c r="B106" s="18" t="s">
        <v>17</v>
      </c>
      <c r="C106" s="18" t="s">
        <v>19</v>
      </c>
      <c r="D106" s="18" t="s">
        <v>87</v>
      </c>
      <c r="E106" s="18" t="s">
        <v>115</v>
      </c>
      <c r="F106" s="18" t="n">
        <v>111</v>
      </c>
      <c r="G106" s="21"/>
      <c r="H106" s="21" t="n">
        <v>37.4</v>
      </c>
      <c r="I106" s="25" t="n">
        <v>37.4</v>
      </c>
      <c r="J106" s="4"/>
      <c r="K106" s="4"/>
      <c r="L106" s="4"/>
      <c r="M106" s="4"/>
      <c r="N106" s="4"/>
    </row>
    <row collapsed="false" customFormat="false" customHeight="false" hidden="false" ht="32.8" outlineLevel="0" r="107">
      <c r="A107" s="20" t="s">
        <v>51</v>
      </c>
      <c r="B107" s="18" t="s">
        <v>17</v>
      </c>
      <c r="C107" s="18" t="s">
        <v>19</v>
      </c>
      <c r="D107" s="18" t="s">
        <v>87</v>
      </c>
      <c r="E107" s="18" t="s">
        <v>52</v>
      </c>
      <c r="F107" s="17"/>
      <c r="G107" s="21" t="n">
        <f aca="false">G108+G110+G116</f>
        <v>75</v>
      </c>
      <c r="H107" s="21" t="n">
        <f aca="false">H108+H112+H114+H116+H120</f>
        <v>1121.1</v>
      </c>
      <c r="I107" s="21" t="n">
        <f aca="false">I108+I112+I114+I116+I120</f>
        <v>1120.9</v>
      </c>
      <c r="J107" s="4"/>
      <c r="K107" s="4"/>
      <c r="L107" s="4"/>
      <c r="M107" s="4"/>
      <c r="N107" s="4"/>
    </row>
    <row collapsed="false" customFormat="false" customHeight="false" hidden="false" ht="142.5" outlineLevel="0" r="108">
      <c r="A108" s="20" t="s">
        <v>117</v>
      </c>
      <c r="B108" s="18" t="s">
        <v>17</v>
      </c>
      <c r="C108" s="18" t="s">
        <v>19</v>
      </c>
      <c r="D108" s="18" t="s">
        <v>87</v>
      </c>
      <c r="E108" s="18" t="s">
        <v>118</v>
      </c>
      <c r="F108" s="17"/>
      <c r="G108" s="21" t="n">
        <v>50</v>
      </c>
      <c r="H108" s="22" t="n">
        <f aca="false">H109</f>
        <v>0</v>
      </c>
      <c r="I108" s="22" t="n">
        <f aca="false">I109</f>
        <v>0</v>
      </c>
      <c r="J108" s="4"/>
      <c r="K108" s="4"/>
      <c r="L108" s="4"/>
      <c r="M108" s="4"/>
      <c r="N108" s="4"/>
    </row>
    <row collapsed="false" customFormat="false" customHeight="true" hidden="false" ht="51.75" outlineLevel="0" r="109">
      <c r="A109" s="20" t="s">
        <v>44</v>
      </c>
      <c r="B109" s="18" t="s">
        <v>17</v>
      </c>
      <c r="C109" s="18" t="s">
        <v>19</v>
      </c>
      <c r="D109" s="18" t="s">
        <v>87</v>
      </c>
      <c r="E109" s="18" t="s">
        <v>118</v>
      </c>
      <c r="F109" s="18" t="n">
        <v>244</v>
      </c>
      <c r="G109" s="21" t="n">
        <v>50</v>
      </c>
      <c r="H109" s="22" t="n">
        <v>0</v>
      </c>
      <c r="I109" s="25" t="n">
        <v>0</v>
      </c>
      <c r="J109" s="4"/>
      <c r="K109" s="4"/>
      <c r="L109" s="4"/>
      <c r="M109" s="4"/>
      <c r="N109" s="4"/>
    </row>
    <row collapsed="false" customFormat="false" customHeight="false" hidden="true" ht="32.8" outlineLevel="0" r="110">
      <c r="A110" s="20" t="s">
        <v>119</v>
      </c>
      <c r="B110" s="18" t="s">
        <v>17</v>
      </c>
      <c r="C110" s="18" t="s">
        <v>19</v>
      </c>
      <c r="D110" s="18" t="n">
        <v>13</v>
      </c>
      <c r="E110" s="18" t="s">
        <v>120</v>
      </c>
      <c r="F110" s="17"/>
      <c r="G110" s="21"/>
      <c r="H110" s="22"/>
      <c r="I110" s="25"/>
      <c r="J110" s="4"/>
      <c r="K110" s="4"/>
      <c r="L110" s="4"/>
      <c r="M110" s="4"/>
      <c r="N110" s="4"/>
    </row>
    <row collapsed="false" customFormat="false" customHeight="false" hidden="true" ht="32.8" outlineLevel="0" r="111">
      <c r="A111" s="20" t="s">
        <v>44</v>
      </c>
      <c r="B111" s="18" t="s">
        <v>17</v>
      </c>
      <c r="C111" s="18" t="s">
        <v>19</v>
      </c>
      <c r="D111" s="18" t="n">
        <v>13</v>
      </c>
      <c r="E111" s="18" t="s">
        <v>120</v>
      </c>
      <c r="F111" s="18" t="n">
        <v>244</v>
      </c>
      <c r="G111" s="21"/>
      <c r="H111" s="22"/>
      <c r="I111" s="25"/>
      <c r="J111" s="4"/>
      <c r="K111" s="4"/>
      <c r="L111" s="4"/>
      <c r="M111" s="4"/>
      <c r="N111" s="4"/>
    </row>
    <row collapsed="false" customFormat="false" customHeight="false" hidden="false" ht="32.8" outlineLevel="0" r="112">
      <c r="A112" s="20" t="s">
        <v>121</v>
      </c>
      <c r="B112" s="18" t="s">
        <v>17</v>
      </c>
      <c r="C112" s="18" t="s">
        <v>19</v>
      </c>
      <c r="D112" s="18" t="s">
        <v>87</v>
      </c>
      <c r="E112" s="18" t="s">
        <v>122</v>
      </c>
      <c r="F112" s="18"/>
      <c r="G112" s="21"/>
      <c r="H112" s="22" t="n">
        <f aca="false">H113</f>
        <v>3</v>
      </c>
      <c r="I112" s="22" t="n">
        <f aca="false">I113</f>
        <v>3</v>
      </c>
      <c r="J112" s="4"/>
      <c r="K112" s="4"/>
      <c r="L112" s="4"/>
      <c r="M112" s="4"/>
      <c r="N112" s="4"/>
    </row>
    <row collapsed="false" customFormat="false" customHeight="false" hidden="false" ht="32.8" outlineLevel="0" r="113">
      <c r="A113" s="20" t="s">
        <v>44</v>
      </c>
      <c r="B113" s="18" t="s">
        <v>17</v>
      </c>
      <c r="C113" s="18" t="s">
        <v>19</v>
      </c>
      <c r="D113" s="18" t="s">
        <v>87</v>
      </c>
      <c r="E113" s="18" t="s">
        <v>122</v>
      </c>
      <c r="F113" s="18" t="n">
        <v>244</v>
      </c>
      <c r="G113" s="21"/>
      <c r="H113" s="22" t="n">
        <v>3</v>
      </c>
      <c r="I113" s="25" t="n">
        <v>3</v>
      </c>
      <c r="J113" s="4"/>
      <c r="K113" s="4"/>
      <c r="L113" s="4"/>
      <c r="M113" s="4"/>
      <c r="N113" s="4"/>
    </row>
    <row collapsed="false" customFormat="false" customHeight="false" hidden="false" ht="79.85" outlineLevel="0" r="114">
      <c r="A114" s="20" t="s">
        <v>123</v>
      </c>
      <c r="B114" s="18" t="s">
        <v>17</v>
      </c>
      <c r="C114" s="18" t="s">
        <v>19</v>
      </c>
      <c r="D114" s="18" t="s">
        <v>87</v>
      </c>
      <c r="E114" s="18" t="s">
        <v>54</v>
      </c>
      <c r="F114" s="17"/>
      <c r="G114" s="21"/>
      <c r="H114" s="22" t="n">
        <f aca="false">H115</f>
        <v>100.5</v>
      </c>
      <c r="I114" s="22" t="n">
        <f aca="false">I115</f>
        <v>100.5</v>
      </c>
      <c r="J114" s="4"/>
      <c r="K114" s="4"/>
      <c r="L114" s="4"/>
      <c r="M114" s="4"/>
      <c r="N114" s="4"/>
    </row>
    <row collapsed="false" customFormat="false" customHeight="false" hidden="false" ht="32.8" outlineLevel="0" r="115">
      <c r="A115" s="20" t="s">
        <v>44</v>
      </c>
      <c r="B115" s="18" t="s">
        <v>17</v>
      </c>
      <c r="C115" s="18" t="s">
        <v>19</v>
      </c>
      <c r="D115" s="18" t="s">
        <v>87</v>
      </c>
      <c r="E115" s="18" t="s">
        <v>54</v>
      </c>
      <c r="F115" s="18" t="s">
        <v>90</v>
      </c>
      <c r="G115" s="21"/>
      <c r="H115" s="22" t="n">
        <v>100.5</v>
      </c>
      <c r="I115" s="25" t="n">
        <v>100.5</v>
      </c>
      <c r="J115" s="4"/>
      <c r="K115" s="4"/>
      <c r="L115" s="4"/>
      <c r="M115" s="4"/>
      <c r="N115" s="4"/>
    </row>
    <row collapsed="false" customFormat="false" customHeight="false" hidden="false" ht="64.15" outlineLevel="0" r="116">
      <c r="A116" s="20" t="s">
        <v>124</v>
      </c>
      <c r="B116" s="18" t="s">
        <v>17</v>
      </c>
      <c r="C116" s="18" t="s">
        <v>19</v>
      </c>
      <c r="D116" s="18" t="s">
        <v>87</v>
      </c>
      <c r="E116" s="18" t="s">
        <v>125</v>
      </c>
      <c r="F116" s="18"/>
      <c r="G116" s="21" t="n">
        <v>25</v>
      </c>
      <c r="H116" s="22" t="n">
        <f aca="false">H117</f>
        <v>24.3</v>
      </c>
      <c r="I116" s="22" t="n">
        <f aca="false">I117</f>
        <v>24.3</v>
      </c>
      <c r="J116" s="4"/>
      <c r="K116" s="4"/>
      <c r="L116" s="4"/>
      <c r="M116" s="4"/>
      <c r="N116" s="4"/>
    </row>
    <row collapsed="false" customFormat="false" customHeight="false" hidden="false" ht="32.8" outlineLevel="0" r="117">
      <c r="A117" s="20" t="s">
        <v>43</v>
      </c>
      <c r="B117" s="18" t="s">
        <v>17</v>
      </c>
      <c r="C117" s="18" t="s">
        <v>19</v>
      </c>
      <c r="D117" s="18" t="n">
        <v>13</v>
      </c>
      <c r="E117" s="18" t="s">
        <v>125</v>
      </c>
      <c r="F117" s="18" t="s">
        <v>55</v>
      </c>
      <c r="G117" s="21"/>
      <c r="H117" s="22" t="n">
        <f aca="false">H118</f>
        <v>24.3</v>
      </c>
      <c r="I117" s="22" t="n">
        <f aca="false">I118</f>
        <v>24.3</v>
      </c>
      <c r="J117" s="4"/>
      <c r="K117" s="4"/>
      <c r="L117" s="4"/>
      <c r="M117" s="4"/>
      <c r="N117" s="4"/>
    </row>
    <row collapsed="false" customFormat="false" customHeight="false" hidden="false" ht="32.8" outlineLevel="0" r="118">
      <c r="A118" s="20" t="s">
        <v>44</v>
      </c>
      <c r="B118" s="18" t="s">
        <v>17</v>
      </c>
      <c r="C118" s="18" t="s">
        <v>19</v>
      </c>
      <c r="D118" s="18" t="n">
        <v>13</v>
      </c>
      <c r="E118" s="18" t="s">
        <v>125</v>
      </c>
      <c r="F118" s="18" t="n">
        <v>244</v>
      </c>
      <c r="G118" s="21" t="n">
        <v>25</v>
      </c>
      <c r="H118" s="22" t="n">
        <v>24.3</v>
      </c>
      <c r="I118" s="25" t="n">
        <v>24.3</v>
      </c>
      <c r="J118" s="4"/>
      <c r="K118" s="4"/>
      <c r="L118" s="4"/>
      <c r="M118" s="4"/>
      <c r="N118" s="4"/>
    </row>
    <row collapsed="false" customFormat="false" customHeight="false" hidden="false" ht="48.5" outlineLevel="0" r="119">
      <c r="A119" s="20" t="s">
        <v>126</v>
      </c>
      <c r="B119" s="18" t="s">
        <v>17</v>
      </c>
      <c r="C119" s="18" t="s">
        <v>19</v>
      </c>
      <c r="D119" s="18" t="s">
        <v>87</v>
      </c>
      <c r="E119" s="18" t="s">
        <v>127</v>
      </c>
      <c r="F119" s="18"/>
      <c r="G119" s="21"/>
      <c r="H119" s="22" t="n">
        <f aca="false">H120</f>
        <v>993.3</v>
      </c>
      <c r="I119" s="22" t="n">
        <f aca="false">I120</f>
        <v>993.1</v>
      </c>
      <c r="J119" s="4"/>
      <c r="K119" s="4"/>
      <c r="L119" s="4"/>
      <c r="M119" s="4"/>
      <c r="N119" s="4"/>
    </row>
    <row collapsed="false" customFormat="false" customHeight="false" hidden="false" ht="32.8" outlineLevel="0" r="120">
      <c r="A120" s="20" t="s">
        <v>43</v>
      </c>
      <c r="B120" s="18" t="s">
        <v>17</v>
      </c>
      <c r="C120" s="18" t="s">
        <v>19</v>
      </c>
      <c r="D120" s="18" t="n">
        <v>13</v>
      </c>
      <c r="E120" s="18" t="s">
        <v>128</v>
      </c>
      <c r="F120" s="18" t="s">
        <v>55</v>
      </c>
      <c r="G120" s="21"/>
      <c r="H120" s="22" t="n">
        <f aca="false">H121</f>
        <v>993.3</v>
      </c>
      <c r="I120" s="22" t="n">
        <f aca="false">I121</f>
        <v>993.1</v>
      </c>
      <c r="J120" s="4"/>
      <c r="K120" s="4"/>
      <c r="L120" s="4"/>
      <c r="M120" s="4"/>
      <c r="N120" s="4"/>
    </row>
    <row collapsed="false" customFormat="false" customHeight="false" hidden="false" ht="32.8" outlineLevel="0" r="121">
      <c r="A121" s="20" t="s">
        <v>44</v>
      </c>
      <c r="B121" s="18" t="s">
        <v>17</v>
      </c>
      <c r="C121" s="18" t="s">
        <v>19</v>
      </c>
      <c r="D121" s="18" t="s">
        <v>87</v>
      </c>
      <c r="E121" s="18" t="s">
        <v>128</v>
      </c>
      <c r="F121" s="18" t="s">
        <v>90</v>
      </c>
      <c r="G121" s="21"/>
      <c r="H121" s="22" t="n">
        <v>993.3</v>
      </c>
      <c r="I121" s="25" t="n">
        <v>993.1</v>
      </c>
      <c r="J121" s="4"/>
      <c r="K121" s="4"/>
      <c r="L121" s="4"/>
      <c r="M121" s="4"/>
      <c r="N121" s="4"/>
    </row>
    <row collapsed="false" customFormat="false" customHeight="false" hidden="false" ht="34.3" outlineLevel="0" r="122">
      <c r="A122" s="13" t="s">
        <v>129</v>
      </c>
      <c r="B122" s="16" t="s">
        <v>17</v>
      </c>
      <c r="C122" s="16" t="s">
        <v>130</v>
      </c>
      <c r="D122" s="16"/>
      <c r="E122" s="16"/>
      <c r="F122" s="16"/>
      <c r="G122" s="19"/>
      <c r="H122" s="15" t="n">
        <f aca="false">H123+H136</f>
        <v>895.3</v>
      </c>
      <c r="I122" s="15" t="n">
        <f aca="false">I123+I136</f>
        <v>894.9</v>
      </c>
      <c r="J122" s="4"/>
      <c r="K122" s="4"/>
      <c r="L122" s="4"/>
      <c r="M122" s="4"/>
      <c r="N122" s="4"/>
    </row>
    <row collapsed="false" customFormat="false" customHeight="false" hidden="false" ht="18.35" outlineLevel="0" r="123">
      <c r="A123" s="13" t="s">
        <v>131</v>
      </c>
      <c r="B123" s="16" t="s">
        <v>17</v>
      </c>
      <c r="C123" s="16" t="s">
        <v>130</v>
      </c>
      <c r="D123" s="16" t="s">
        <v>74</v>
      </c>
      <c r="E123" s="16"/>
      <c r="F123" s="16"/>
      <c r="G123" s="19"/>
      <c r="H123" s="15" t="n">
        <f aca="false">H124+H126+H134</f>
        <v>815.9</v>
      </c>
      <c r="I123" s="15" t="n">
        <f aca="false">I124+I126+I134</f>
        <v>815.6</v>
      </c>
      <c r="J123" s="4"/>
      <c r="K123" s="4"/>
      <c r="L123" s="4"/>
      <c r="M123" s="4"/>
      <c r="N123" s="4"/>
    </row>
    <row collapsed="false" customFormat="false" customHeight="false" hidden="false" ht="126.85" outlineLevel="0" r="124">
      <c r="A124" s="20" t="s">
        <v>132</v>
      </c>
      <c r="B124" s="18" t="s">
        <v>17</v>
      </c>
      <c r="C124" s="18" t="s">
        <v>130</v>
      </c>
      <c r="D124" s="18" t="s">
        <v>74</v>
      </c>
      <c r="E124" s="18" t="s">
        <v>133</v>
      </c>
      <c r="F124" s="18"/>
      <c r="G124" s="21"/>
      <c r="H124" s="22" t="n">
        <f aca="false">H125</f>
        <v>176</v>
      </c>
      <c r="I124" s="22" t="n">
        <f aca="false">I125</f>
        <v>176</v>
      </c>
      <c r="J124" s="4"/>
      <c r="K124" s="4"/>
      <c r="L124" s="4"/>
      <c r="M124" s="4"/>
      <c r="N124" s="4"/>
    </row>
    <row collapsed="false" customFormat="false" customHeight="false" hidden="false" ht="48.5" outlineLevel="0" r="125">
      <c r="A125" s="20" t="s">
        <v>134</v>
      </c>
      <c r="B125" s="18" t="s">
        <v>17</v>
      </c>
      <c r="C125" s="18" t="s">
        <v>130</v>
      </c>
      <c r="D125" s="18" t="s">
        <v>74</v>
      </c>
      <c r="E125" s="18" t="s">
        <v>133</v>
      </c>
      <c r="F125" s="18" t="s">
        <v>135</v>
      </c>
      <c r="G125" s="21"/>
      <c r="H125" s="22" t="n">
        <v>176</v>
      </c>
      <c r="I125" s="25" t="n">
        <v>176</v>
      </c>
      <c r="J125" s="4"/>
      <c r="K125" s="4"/>
      <c r="L125" s="4"/>
      <c r="M125" s="4"/>
      <c r="N125" s="4"/>
    </row>
    <row collapsed="false" customFormat="false" customHeight="false" hidden="false" ht="95.5" outlineLevel="0" r="126">
      <c r="A126" s="26" t="s">
        <v>136</v>
      </c>
      <c r="B126" s="18" t="s">
        <v>17</v>
      </c>
      <c r="C126" s="18" t="s">
        <v>130</v>
      </c>
      <c r="D126" s="18" t="s">
        <v>74</v>
      </c>
      <c r="E126" s="18" t="s">
        <v>137</v>
      </c>
      <c r="F126" s="18"/>
      <c r="G126" s="21"/>
      <c r="H126" s="22" t="n">
        <f aca="false">H127+H129</f>
        <v>617.9</v>
      </c>
      <c r="I126" s="22" t="n">
        <f aca="false">I127+I129</f>
        <v>617.6</v>
      </c>
      <c r="J126" s="4"/>
      <c r="K126" s="4"/>
      <c r="L126" s="4"/>
      <c r="M126" s="4"/>
      <c r="N126" s="4"/>
    </row>
    <row collapsed="false" customFormat="false" customHeight="false" hidden="false" ht="95.5" outlineLevel="0" r="127">
      <c r="A127" s="26" t="s">
        <v>138</v>
      </c>
      <c r="B127" s="18" t="s">
        <v>17</v>
      </c>
      <c r="C127" s="18" t="s">
        <v>130</v>
      </c>
      <c r="D127" s="18" t="s">
        <v>74</v>
      </c>
      <c r="E127" s="18" t="s">
        <v>139</v>
      </c>
      <c r="F127" s="18"/>
      <c r="G127" s="21"/>
      <c r="H127" s="22" t="n">
        <f aca="false">H128</f>
        <v>412</v>
      </c>
      <c r="I127" s="22" t="n">
        <f aca="false">I128</f>
        <v>411.7</v>
      </c>
      <c r="J127" s="4"/>
      <c r="K127" s="4"/>
      <c r="L127" s="4"/>
      <c r="M127" s="4"/>
      <c r="N127" s="4"/>
    </row>
    <row collapsed="false" customFormat="false" customHeight="false" hidden="false" ht="32.8" outlineLevel="0" r="128">
      <c r="A128" s="20" t="s">
        <v>44</v>
      </c>
      <c r="B128" s="18" t="s">
        <v>17</v>
      </c>
      <c r="C128" s="18" t="s">
        <v>130</v>
      </c>
      <c r="D128" s="18" t="s">
        <v>74</v>
      </c>
      <c r="E128" s="18" t="s">
        <v>139</v>
      </c>
      <c r="F128" s="18" t="s">
        <v>90</v>
      </c>
      <c r="G128" s="21"/>
      <c r="H128" s="22" t="n">
        <v>412</v>
      </c>
      <c r="I128" s="25" t="n">
        <v>411.7</v>
      </c>
      <c r="J128" s="4"/>
      <c r="K128" s="4"/>
      <c r="L128" s="4"/>
      <c r="M128" s="4"/>
      <c r="N128" s="4"/>
    </row>
    <row collapsed="false" customFormat="false" customHeight="false" hidden="false" ht="79.85" outlineLevel="0" r="129">
      <c r="A129" s="26" t="s">
        <v>140</v>
      </c>
      <c r="B129" s="18" t="s">
        <v>17</v>
      </c>
      <c r="C129" s="18" t="s">
        <v>130</v>
      </c>
      <c r="D129" s="18" t="s">
        <v>74</v>
      </c>
      <c r="E129" s="18" t="s">
        <v>141</v>
      </c>
      <c r="F129" s="18"/>
      <c r="G129" s="21"/>
      <c r="H129" s="22" t="n">
        <f aca="false">H130+H132</f>
        <v>205.9</v>
      </c>
      <c r="I129" s="22" t="n">
        <f aca="false">I130+I132</f>
        <v>205.9</v>
      </c>
      <c r="J129" s="4"/>
      <c r="K129" s="4"/>
      <c r="L129" s="4"/>
      <c r="M129" s="4"/>
      <c r="N129" s="4"/>
    </row>
    <row collapsed="false" customFormat="false" customHeight="false" hidden="false" ht="32.8" outlineLevel="0" r="130">
      <c r="A130" s="20" t="s">
        <v>27</v>
      </c>
      <c r="B130" s="18" t="s">
        <v>17</v>
      </c>
      <c r="C130" s="18" t="s">
        <v>130</v>
      </c>
      <c r="D130" s="18" t="s">
        <v>74</v>
      </c>
      <c r="E130" s="18" t="s">
        <v>141</v>
      </c>
      <c r="F130" s="18" t="s">
        <v>28</v>
      </c>
      <c r="G130" s="21"/>
      <c r="H130" s="22" t="n">
        <f aca="false">H131</f>
        <v>17.8</v>
      </c>
      <c r="I130" s="22" t="n">
        <f aca="false">I131</f>
        <v>17.8</v>
      </c>
      <c r="J130" s="4"/>
      <c r="K130" s="4"/>
      <c r="L130" s="4"/>
      <c r="M130" s="4"/>
      <c r="N130" s="4"/>
    </row>
    <row collapsed="false" customFormat="false" customHeight="false" hidden="false" ht="32.8" outlineLevel="0" r="131">
      <c r="A131" s="20" t="s">
        <v>32</v>
      </c>
      <c r="B131" s="18" t="s">
        <v>17</v>
      </c>
      <c r="C131" s="18" t="s">
        <v>130</v>
      </c>
      <c r="D131" s="18" t="s">
        <v>74</v>
      </c>
      <c r="E131" s="18" t="s">
        <v>141</v>
      </c>
      <c r="F131" s="18" t="s">
        <v>33</v>
      </c>
      <c r="G131" s="21"/>
      <c r="H131" s="22" t="n">
        <v>17.8</v>
      </c>
      <c r="I131" s="25" t="n">
        <v>17.8</v>
      </c>
      <c r="J131" s="4"/>
      <c r="K131" s="4"/>
      <c r="L131" s="4"/>
      <c r="M131" s="4"/>
      <c r="N131" s="4"/>
    </row>
    <row collapsed="false" customFormat="false" customHeight="false" hidden="false" ht="32.8" outlineLevel="0" r="132">
      <c r="A132" s="20" t="s">
        <v>43</v>
      </c>
      <c r="B132" s="18" t="s">
        <v>17</v>
      </c>
      <c r="C132" s="18" t="s">
        <v>130</v>
      </c>
      <c r="D132" s="18" t="s">
        <v>74</v>
      </c>
      <c r="E132" s="18" t="s">
        <v>141</v>
      </c>
      <c r="F132" s="18" t="s">
        <v>55</v>
      </c>
      <c r="G132" s="21"/>
      <c r="H132" s="22" t="n">
        <f aca="false">H133</f>
        <v>188.1</v>
      </c>
      <c r="I132" s="22" t="n">
        <f aca="false">I133</f>
        <v>188.1</v>
      </c>
      <c r="J132" s="4"/>
      <c r="K132" s="4"/>
      <c r="L132" s="4"/>
      <c r="M132" s="4"/>
      <c r="N132" s="4"/>
    </row>
    <row collapsed="false" customFormat="false" customHeight="false" hidden="false" ht="32.8" outlineLevel="0" r="133">
      <c r="A133" s="20" t="s">
        <v>44</v>
      </c>
      <c r="B133" s="18" t="s">
        <v>17</v>
      </c>
      <c r="C133" s="18" t="s">
        <v>130</v>
      </c>
      <c r="D133" s="18" t="s">
        <v>74</v>
      </c>
      <c r="E133" s="18" t="s">
        <v>141</v>
      </c>
      <c r="F133" s="18" t="s">
        <v>90</v>
      </c>
      <c r="G133" s="21"/>
      <c r="H133" s="22" t="n">
        <v>188.1</v>
      </c>
      <c r="I133" s="25" t="n">
        <v>188.1</v>
      </c>
      <c r="J133" s="4"/>
      <c r="K133" s="4"/>
      <c r="L133" s="4"/>
      <c r="M133" s="4"/>
      <c r="N133" s="4"/>
    </row>
    <row collapsed="false" customFormat="false" customHeight="false" hidden="false" ht="142.5" outlineLevel="0" r="134">
      <c r="A134" s="26" t="s">
        <v>142</v>
      </c>
      <c r="B134" s="18" t="s">
        <v>17</v>
      </c>
      <c r="C134" s="18" t="s">
        <v>130</v>
      </c>
      <c r="D134" s="18" t="s">
        <v>74</v>
      </c>
      <c r="E134" s="18" t="s">
        <v>143</v>
      </c>
      <c r="F134" s="18"/>
      <c r="G134" s="21"/>
      <c r="H134" s="22" t="n">
        <f aca="false">H135</f>
        <v>22</v>
      </c>
      <c r="I134" s="22" t="n">
        <f aca="false">I135</f>
        <v>22</v>
      </c>
      <c r="J134" s="4"/>
      <c r="K134" s="4"/>
      <c r="L134" s="4"/>
      <c r="M134" s="4"/>
      <c r="N134" s="4"/>
    </row>
    <row collapsed="false" customFormat="false" customHeight="false" hidden="false" ht="48.5" outlineLevel="0" r="135">
      <c r="A135" s="20" t="s">
        <v>134</v>
      </c>
      <c r="B135" s="18" t="s">
        <v>17</v>
      </c>
      <c r="C135" s="18" t="s">
        <v>130</v>
      </c>
      <c r="D135" s="18" t="s">
        <v>74</v>
      </c>
      <c r="E135" s="18" t="s">
        <v>143</v>
      </c>
      <c r="F135" s="18" t="s">
        <v>135</v>
      </c>
      <c r="G135" s="21"/>
      <c r="H135" s="22" t="n">
        <v>22</v>
      </c>
      <c r="I135" s="25" t="n">
        <v>22</v>
      </c>
      <c r="J135" s="4"/>
      <c r="K135" s="4"/>
      <c r="L135" s="4"/>
      <c r="M135" s="4"/>
      <c r="N135" s="4"/>
    </row>
    <row collapsed="false" customFormat="false" customHeight="false" hidden="false" ht="50.7" outlineLevel="0" r="136">
      <c r="A136" s="13" t="s">
        <v>144</v>
      </c>
      <c r="B136" s="16" t="s">
        <v>17</v>
      </c>
      <c r="C136" s="16" t="s">
        <v>130</v>
      </c>
      <c r="D136" s="16" t="s">
        <v>145</v>
      </c>
      <c r="E136" s="16"/>
      <c r="F136" s="16"/>
      <c r="G136" s="19"/>
      <c r="H136" s="15" t="n">
        <f aca="false">H137</f>
        <v>79.4</v>
      </c>
      <c r="I136" s="15" t="n">
        <f aca="false">I137</f>
        <v>79.3</v>
      </c>
      <c r="J136" s="4"/>
      <c r="K136" s="4"/>
      <c r="L136" s="4"/>
      <c r="M136" s="4"/>
      <c r="N136" s="4"/>
    </row>
    <row collapsed="false" customFormat="false" customHeight="false" hidden="false" ht="32.8" outlineLevel="0" r="137">
      <c r="A137" s="20" t="s">
        <v>51</v>
      </c>
      <c r="B137" s="18" t="s">
        <v>17</v>
      </c>
      <c r="C137" s="18" t="s">
        <v>130</v>
      </c>
      <c r="D137" s="18" t="s">
        <v>145</v>
      </c>
      <c r="E137" s="18" t="s">
        <v>52</v>
      </c>
      <c r="F137" s="18"/>
      <c r="G137" s="21"/>
      <c r="H137" s="22" t="n">
        <f aca="false">H138</f>
        <v>79.4</v>
      </c>
      <c r="I137" s="22" t="n">
        <f aca="false">I138</f>
        <v>79.3</v>
      </c>
      <c r="J137" s="4"/>
      <c r="K137" s="4"/>
      <c r="L137" s="4"/>
      <c r="M137" s="4"/>
      <c r="N137" s="4"/>
    </row>
    <row collapsed="false" customFormat="false" customHeight="false" hidden="false" ht="79.85" outlineLevel="0" r="138">
      <c r="A138" s="20" t="s">
        <v>146</v>
      </c>
      <c r="B138" s="18" t="s">
        <v>17</v>
      </c>
      <c r="C138" s="18" t="s">
        <v>130</v>
      </c>
      <c r="D138" s="18" t="s">
        <v>145</v>
      </c>
      <c r="E138" s="18" t="s">
        <v>147</v>
      </c>
      <c r="F138" s="18"/>
      <c r="G138" s="21"/>
      <c r="H138" s="22" t="n">
        <f aca="false">H139</f>
        <v>79.4</v>
      </c>
      <c r="I138" s="22" t="n">
        <f aca="false">I139</f>
        <v>79.3</v>
      </c>
      <c r="J138" s="4"/>
      <c r="K138" s="4"/>
      <c r="L138" s="4"/>
      <c r="M138" s="4"/>
      <c r="N138" s="4"/>
    </row>
    <row collapsed="false" customFormat="false" customHeight="false" hidden="false" ht="32.8" outlineLevel="0" r="139">
      <c r="A139" s="20" t="s">
        <v>44</v>
      </c>
      <c r="B139" s="18" t="s">
        <v>17</v>
      </c>
      <c r="C139" s="18" t="s">
        <v>130</v>
      </c>
      <c r="D139" s="18" t="s">
        <v>145</v>
      </c>
      <c r="E139" s="18" t="s">
        <v>147</v>
      </c>
      <c r="F139" s="18" t="n">
        <v>244</v>
      </c>
      <c r="G139" s="21"/>
      <c r="H139" s="22" t="n">
        <v>79.4</v>
      </c>
      <c r="I139" s="25" t="n">
        <v>79.3</v>
      </c>
      <c r="J139" s="4"/>
      <c r="K139" s="4"/>
      <c r="L139" s="4"/>
      <c r="M139" s="4"/>
      <c r="N139" s="4"/>
    </row>
    <row collapsed="false" customFormat="false" customHeight="false" hidden="false" ht="18.35" outlineLevel="0" r="140">
      <c r="A140" s="13" t="s">
        <v>148</v>
      </c>
      <c r="B140" s="16" t="s">
        <v>17</v>
      </c>
      <c r="C140" s="16" t="s">
        <v>36</v>
      </c>
      <c r="D140" s="16"/>
      <c r="E140" s="16"/>
      <c r="F140" s="18"/>
      <c r="G140" s="19" t="e">
        <f aca="false">G141+G157</f>
        <v>#NAME?</v>
      </c>
      <c r="H140" s="19" t="n">
        <f aca="false">H147+H157+H185+H151</f>
        <v>23578.5</v>
      </c>
      <c r="I140" s="19" t="n">
        <f aca="false">I147+I157+I185+I151</f>
        <v>23578.4</v>
      </c>
      <c r="J140" s="4"/>
      <c r="K140" s="4"/>
      <c r="L140" s="4"/>
      <c r="M140" s="4"/>
      <c r="N140" s="4"/>
    </row>
    <row collapsed="false" customFormat="false" customHeight="false" hidden="true" ht="18.35" outlineLevel="0" r="141">
      <c r="A141" s="13" t="s">
        <v>149</v>
      </c>
      <c r="B141" s="16" t="s">
        <v>17</v>
      </c>
      <c r="C141" s="16" t="s">
        <v>36</v>
      </c>
      <c r="D141" s="16" t="s">
        <v>64</v>
      </c>
      <c r="E141" s="16"/>
      <c r="F141" s="24"/>
      <c r="G141" s="19" t="n">
        <f aca="false">G142</f>
        <v>0</v>
      </c>
      <c r="H141" s="22"/>
      <c r="I141" s="25"/>
      <c r="J141" s="4"/>
      <c r="K141" s="4"/>
      <c r="L141" s="4"/>
      <c r="M141" s="4"/>
      <c r="N141" s="4"/>
    </row>
    <row collapsed="false" customFormat="false" customHeight="false" hidden="true" ht="32.8" outlineLevel="0" r="142">
      <c r="A142" s="20" t="s">
        <v>51</v>
      </c>
      <c r="B142" s="18" t="s">
        <v>17</v>
      </c>
      <c r="C142" s="18" t="s">
        <v>36</v>
      </c>
      <c r="D142" s="18" t="s">
        <v>64</v>
      </c>
      <c r="E142" s="18" t="s">
        <v>52</v>
      </c>
      <c r="F142" s="17"/>
      <c r="G142" s="21" t="n">
        <f aca="false">G143+G145</f>
        <v>0</v>
      </c>
      <c r="H142" s="22"/>
      <c r="I142" s="25"/>
      <c r="J142" s="4"/>
      <c r="K142" s="4"/>
      <c r="L142" s="4"/>
      <c r="M142" s="4"/>
      <c r="N142" s="4"/>
    </row>
    <row collapsed="false" customFormat="false" customHeight="false" hidden="true" ht="95.5" outlineLevel="0" r="143">
      <c r="A143" s="20" t="s">
        <v>150</v>
      </c>
      <c r="B143" s="18" t="s">
        <v>17</v>
      </c>
      <c r="C143" s="18" t="s">
        <v>36</v>
      </c>
      <c r="D143" s="18" t="s">
        <v>64</v>
      </c>
      <c r="E143" s="18" t="s">
        <v>151</v>
      </c>
      <c r="F143" s="17"/>
      <c r="G143" s="21"/>
      <c r="H143" s="22"/>
      <c r="I143" s="25"/>
      <c r="J143" s="4"/>
      <c r="K143" s="4"/>
      <c r="L143" s="4"/>
      <c r="M143" s="4"/>
      <c r="N143" s="4"/>
    </row>
    <row collapsed="false" customFormat="false" customHeight="false" hidden="true" ht="32.8" outlineLevel="0" r="144">
      <c r="A144" s="20" t="s">
        <v>44</v>
      </c>
      <c r="B144" s="18" t="s">
        <v>17</v>
      </c>
      <c r="C144" s="18" t="s">
        <v>36</v>
      </c>
      <c r="D144" s="18" t="s">
        <v>64</v>
      </c>
      <c r="E144" s="18" t="s">
        <v>151</v>
      </c>
      <c r="F144" s="18" t="n">
        <v>244</v>
      </c>
      <c r="G144" s="21"/>
      <c r="H144" s="22"/>
      <c r="I144" s="25"/>
      <c r="J144" s="4"/>
      <c r="K144" s="4"/>
      <c r="L144" s="4"/>
      <c r="M144" s="4"/>
      <c r="N144" s="4"/>
    </row>
    <row collapsed="false" customFormat="false" customHeight="false" hidden="true" ht="79.85" outlineLevel="0" r="145">
      <c r="A145" s="20" t="s">
        <v>152</v>
      </c>
      <c r="B145" s="18" t="s">
        <v>17</v>
      </c>
      <c r="C145" s="18" t="s">
        <v>36</v>
      </c>
      <c r="D145" s="18" t="s">
        <v>64</v>
      </c>
      <c r="E145" s="18" t="s">
        <v>153</v>
      </c>
      <c r="F145" s="18"/>
      <c r="G145" s="21"/>
      <c r="H145" s="22"/>
      <c r="I145" s="25"/>
      <c r="J145" s="4"/>
      <c r="K145" s="4"/>
      <c r="L145" s="4"/>
      <c r="M145" s="4"/>
      <c r="N145" s="4"/>
    </row>
    <row collapsed="false" customFormat="false" customHeight="false" hidden="true" ht="32.8" outlineLevel="0" r="146">
      <c r="A146" s="20" t="s">
        <v>44</v>
      </c>
      <c r="B146" s="18" t="s">
        <v>17</v>
      </c>
      <c r="C146" s="18" t="s">
        <v>36</v>
      </c>
      <c r="D146" s="18" t="s">
        <v>64</v>
      </c>
      <c r="E146" s="18" t="s">
        <v>153</v>
      </c>
      <c r="F146" s="18" t="n">
        <v>244</v>
      </c>
      <c r="G146" s="21"/>
      <c r="H146" s="22"/>
      <c r="I146" s="25"/>
      <c r="J146" s="4"/>
      <c r="K146" s="4"/>
      <c r="L146" s="4"/>
      <c r="M146" s="4"/>
      <c r="N146" s="4"/>
    </row>
    <row collapsed="false" customFormat="false" customHeight="false" hidden="false" ht="18.35" outlineLevel="0" r="147">
      <c r="A147" s="13" t="s">
        <v>149</v>
      </c>
      <c r="B147" s="16" t="s">
        <v>17</v>
      </c>
      <c r="C147" s="16" t="s">
        <v>36</v>
      </c>
      <c r="D147" s="16" t="s">
        <v>64</v>
      </c>
      <c r="E147" s="16"/>
      <c r="F147" s="16"/>
      <c r="G147" s="19"/>
      <c r="H147" s="15" t="n">
        <f aca="false">H148</f>
        <v>1</v>
      </c>
      <c r="I147" s="15" t="n">
        <f aca="false">I148</f>
        <v>1</v>
      </c>
      <c r="J147" s="4"/>
      <c r="K147" s="4"/>
      <c r="L147" s="4"/>
      <c r="M147" s="4"/>
      <c r="N147" s="4"/>
    </row>
    <row collapsed="false" customFormat="false" customHeight="false" hidden="false" ht="32.8" outlineLevel="0" r="148">
      <c r="A148" s="20" t="s">
        <v>51</v>
      </c>
      <c r="B148" s="18" t="s">
        <v>17</v>
      </c>
      <c r="C148" s="18" t="s">
        <v>36</v>
      </c>
      <c r="D148" s="18" t="s">
        <v>64</v>
      </c>
      <c r="E148" s="18" t="s">
        <v>52</v>
      </c>
      <c r="F148" s="18"/>
      <c r="G148" s="21"/>
      <c r="H148" s="22" t="n">
        <f aca="false">H149</f>
        <v>1</v>
      </c>
      <c r="I148" s="22" t="n">
        <f aca="false">I149</f>
        <v>1</v>
      </c>
      <c r="J148" s="4"/>
      <c r="K148" s="4"/>
      <c r="L148" s="4"/>
      <c r="M148" s="4"/>
      <c r="N148" s="4"/>
    </row>
    <row collapsed="false" customFormat="false" customHeight="false" hidden="false" ht="95.5" outlineLevel="0" r="149">
      <c r="A149" s="20" t="s">
        <v>154</v>
      </c>
      <c r="B149" s="18" t="s">
        <v>17</v>
      </c>
      <c r="C149" s="18" t="s">
        <v>36</v>
      </c>
      <c r="D149" s="18" t="s">
        <v>64</v>
      </c>
      <c r="E149" s="18" t="s">
        <v>151</v>
      </c>
      <c r="F149" s="18"/>
      <c r="G149" s="21"/>
      <c r="H149" s="22" t="n">
        <v>1</v>
      </c>
      <c r="I149" s="22" t="n">
        <v>1</v>
      </c>
      <c r="J149" s="4"/>
      <c r="K149" s="4"/>
      <c r="L149" s="4"/>
      <c r="M149" s="4"/>
      <c r="N149" s="4"/>
    </row>
    <row collapsed="false" customFormat="false" customHeight="false" hidden="false" ht="32.8" outlineLevel="0" r="150">
      <c r="A150" s="20" t="s">
        <v>44</v>
      </c>
      <c r="B150" s="18" t="s">
        <v>17</v>
      </c>
      <c r="C150" s="18" t="s">
        <v>36</v>
      </c>
      <c r="D150" s="18" t="s">
        <v>64</v>
      </c>
      <c r="E150" s="18" t="s">
        <v>151</v>
      </c>
      <c r="F150" s="18" t="n">
        <v>244</v>
      </c>
      <c r="G150" s="21"/>
      <c r="H150" s="22" t="n">
        <f aca="false">H149</f>
        <v>1</v>
      </c>
      <c r="I150" s="25" t="n">
        <v>1</v>
      </c>
      <c r="J150" s="4"/>
      <c r="K150" s="4"/>
      <c r="L150" s="4"/>
      <c r="M150" s="4"/>
      <c r="N150" s="4"/>
    </row>
    <row collapsed="false" customFormat="false" customHeight="false" hidden="false" ht="18.35" outlineLevel="0" r="151">
      <c r="A151" s="13" t="s">
        <v>155</v>
      </c>
      <c r="B151" s="16" t="s">
        <v>17</v>
      </c>
      <c r="C151" s="16" t="s">
        <v>36</v>
      </c>
      <c r="D151" s="16" t="s">
        <v>156</v>
      </c>
      <c r="E151" s="16"/>
      <c r="F151" s="16"/>
      <c r="G151" s="19"/>
      <c r="H151" s="15" t="n">
        <f aca="false">H152+H154</f>
        <v>400</v>
      </c>
      <c r="I151" s="15" t="n">
        <f aca="false">I152+I154</f>
        <v>400</v>
      </c>
      <c r="J151" s="4"/>
      <c r="K151" s="4"/>
      <c r="L151" s="4"/>
      <c r="M151" s="4"/>
      <c r="N151" s="4"/>
    </row>
    <row collapsed="false" customFormat="false" customHeight="false" hidden="false" ht="79.85" outlineLevel="0" r="152">
      <c r="A152" s="20" t="s">
        <v>157</v>
      </c>
      <c r="B152" s="18" t="s">
        <v>17</v>
      </c>
      <c r="C152" s="18" t="s">
        <v>36</v>
      </c>
      <c r="D152" s="18" t="s">
        <v>156</v>
      </c>
      <c r="E152" s="18" t="s">
        <v>158</v>
      </c>
      <c r="F152" s="18"/>
      <c r="G152" s="21"/>
      <c r="H152" s="22" t="n">
        <f aca="false">H153</f>
        <v>200</v>
      </c>
      <c r="I152" s="22" t="n">
        <f aca="false">I153</f>
        <v>200</v>
      </c>
      <c r="J152" s="4"/>
      <c r="K152" s="4"/>
      <c r="L152" s="4"/>
      <c r="M152" s="4"/>
      <c r="N152" s="4"/>
    </row>
    <row collapsed="false" customFormat="false" customHeight="false" hidden="false" ht="79.85" outlineLevel="0" r="153">
      <c r="A153" s="20" t="s">
        <v>159</v>
      </c>
      <c r="B153" s="18" t="s">
        <v>17</v>
      </c>
      <c r="C153" s="18" t="s">
        <v>36</v>
      </c>
      <c r="D153" s="18" t="s">
        <v>156</v>
      </c>
      <c r="E153" s="18" t="s">
        <v>158</v>
      </c>
      <c r="F153" s="18" t="s">
        <v>160</v>
      </c>
      <c r="G153" s="21"/>
      <c r="H153" s="22" t="n">
        <v>200</v>
      </c>
      <c r="I153" s="25" t="n">
        <v>200</v>
      </c>
      <c r="J153" s="4"/>
      <c r="K153" s="4"/>
      <c r="L153" s="4"/>
      <c r="M153" s="4"/>
      <c r="N153" s="4"/>
    </row>
    <row collapsed="false" customFormat="false" customHeight="false" hidden="false" ht="32.8" outlineLevel="0" r="154">
      <c r="A154" s="20" t="s">
        <v>51</v>
      </c>
      <c r="B154" s="18" t="s">
        <v>17</v>
      </c>
      <c r="C154" s="18" t="s">
        <v>36</v>
      </c>
      <c r="D154" s="18" t="s">
        <v>156</v>
      </c>
      <c r="E154" s="18" t="s">
        <v>52</v>
      </c>
      <c r="F154" s="18"/>
      <c r="G154" s="21"/>
      <c r="H154" s="22" t="n">
        <f aca="false">H155</f>
        <v>200</v>
      </c>
      <c r="I154" s="22" t="n">
        <f aca="false">I155</f>
        <v>200</v>
      </c>
      <c r="J154" s="4"/>
      <c r="K154" s="4"/>
      <c r="L154" s="4"/>
      <c r="M154" s="4"/>
      <c r="N154" s="4"/>
    </row>
    <row collapsed="false" customFormat="false" customHeight="false" hidden="false" ht="64.15" outlineLevel="0" r="155">
      <c r="A155" s="20" t="s">
        <v>161</v>
      </c>
      <c r="B155" s="18" t="s">
        <v>17</v>
      </c>
      <c r="C155" s="18" t="s">
        <v>36</v>
      </c>
      <c r="D155" s="18" t="s">
        <v>156</v>
      </c>
      <c r="E155" s="18" t="s">
        <v>162</v>
      </c>
      <c r="F155" s="18"/>
      <c r="G155" s="21"/>
      <c r="H155" s="22" t="n">
        <f aca="false">H156</f>
        <v>200</v>
      </c>
      <c r="I155" s="22" t="n">
        <f aca="false">I156</f>
        <v>200</v>
      </c>
      <c r="J155" s="4"/>
      <c r="K155" s="4"/>
      <c r="L155" s="4"/>
      <c r="M155" s="4"/>
      <c r="N155" s="4"/>
    </row>
    <row collapsed="false" customFormat="false" customHeight="false" hidden="false" ht="79.85" outlineLevel="0" r="156">
      <c r="A156" s="20" t="s">
        <v>159</v>
      </c>
      <c r="B156" s="18" t="s">
        <v>17</v>
      </c>
      <c r="C156" s="18" t="s">
        <v>36</v>
      </c>
      <c r="D156" s="18" t="s">
        <v>156</v>
      </c>
      <c r="E156" s="18" t="s">
        <v>162</v>
      </c>
      <c r="F156" s="18" t="s">
        <v>160</v>
      </c>
      <c r="G156" s="21"/>
      <c r="H156" s="22" t="n">
        <v>200</v>
      </c>
      <c r="I156" s="25" t="n">
        <v>200</v>
      </c>
      <c r="J156" s="4"/>
      <c r="K156" s="4"/>
      <c r="L156" s="4"/>
      <c r="M156" s="4"/>
      <c r="N156" s="4"/>
    </row>
    <row collapsed="false" customFormat="false" customHeight="false" hidden="false" ht="34.3" outlineLevel="0" r="157">
      <c r="A157" s="13" t="s">
        <v>163</v>
      </c>
      <c r="B157" s="16" t="s">
        <v>17</v>
      </c>
      <c r="C157" s="16" t="s">
        <v>36</v>
      </c>
      <c r="D157" s="16" t="s">
        <v>164</v>
      </c>
      <c r="E157" s="16"/>
      <c r="F157" s="24"/>
      <c r="G157" s="19" t="e">
        <f aca="false">G158+#ref!</f>
        <v>#NAME?</v>
      </c>
      <c r="H157" s="19" t="n">
        <f aca="false">H158+H175</f>
        <v>23174.5</v>
      </c>
      <c r="I157" s="19" t="n">
        <f aca="false">I158+I175</f>
        <v>23174.4</v>
      </c>
      <c r="J157" s="4"/>
      <c r="K157" s="4"/>
      <c r="L157" s="4"/>
      <c r="M157" s="4"/>
      <c r="N157" s="4"/>
    </row>
    <row collapsed="false" customFormat="false" customHeight="false" hidden="false" ht="18.35" outlineLevel="0" r="158">
      <c r="A158" s="20" t="s">
        <v>165</v>
      </c>
      <c r="B158" s="18" t="s">
        <v>17</v>
      </c>
      <c r="C158" s="18" t="s">
        <v>36</v>
      </c>
      <c r="D158" s="18" t="s">
        <v>164</v>
      </c>
      <c r="E158" s="18" t="s">
        <v>52</v>
      </c>
      <c r="F158" s="17"/>
      <c r="G158" s="21" t="n">
        <f aca="false">G159+G163</f>
        <v>12.9</v>
      </c>
      <c r="H158" s="21" t="n">
        <f aca="false">H161+H163</f>
        <v>73.2</v>
      </c>
      <c r="I158" s="21" t="n">
        <f aca="false">I161+I163</f>
        <v>73.1</v>
      </c>
      <c r="J158" s="4"/>
      <c r="K158" s="4"/>
      <c r="L158" s="4"/>
      <c r="M158" s="4"/>
      <c r="N158" s="4"/>
    </row>
    <row collapsed="false" customFormat="false" customHeight="false" hidden="true" ht="48.5" outlineLevel="0" r="159">
      <c r="A159" s="20" t="s">
        <v>166</v>
      </c>
      <c r="B159" s="18" t="s">
        <v>17</v>
      </c>
      <c r="C159" s="18" t="s">
        <v>36</v>
      </c>
      <c r="D159" s="18" t="s">
        <v>164</v>
      </c>
      <c r="E159" s="18" t="s">
        <v>167</v>
      </c>
      <c r="F159" s="17"/>
      <c r="G159" s="21"/>
      <c r="H159" s="22"/>
      <c r="I159" s="25"/>
      <c r="J159" s="4"/>
      <c r="K159" s="4"/>
      <c r="L159" s="4"/>
      <c r="M159" s="4"/>
      <c r="N159" s="4"/>
    </row>
    <row collapsed="false" customFormat="false" customHeight="false" hidden="true" ht="32.8" outlineLevel="0" r="160">
      <c r="A160" s="20" t="s">
        <v>44</v>
      </c>
      <c r="B160" s="18" t="s">
        <v>17</v>
      </c>
      <c r="C160" s="18" t="s">
        <v>36</v>
      </c>
      <c r="D160" s="18" t="s">
        <v>164</v>
      </c>
      <c r="E160" s="18" t="s">
        <v>167</v>
      </c>
      <c r="F160" s="18" t="n">
        <v>244</v>
      </c>
      <c r="G160" s="21"/>
      <c r="H160" s="22"/>
      <c r="I160" s="25"/>
      <c r="J160" s="4"/>
      <c r="K160" s="4"/>
      <c r="L160" s="4"/>
      <c r="M160" s="4"/>
      <c r="N160" s="4"/>
    </row>
    <row collapsed="false" customFormat="false" customHeight="false" hidden="false" ht="64.15" outlineLevel="0" r="161">
      <c r="A161" s="20" t="s">
        <v>168</v>
      </c>
      <c r="B161" s="18" t="s">
        <v>17</v>
      </c>
      <c r="C161" s="18" t="s">
        <v>36</v>
      </c>
      <c r="D161" s="18" t="s">
        <v>164</v>
      </c>
      <c r="E161" s="18" t="s">
        <v>167</v>
      </c>
      <c r="F161" s="18"/>
      <c r="G161" s="21"/>
      <c r="H161" s="22" t="n">
        <f aca="false">H162</f>
        <v>50</v>
      </c>
      <c r="I161" s="22" t="n">
        <f aca="false">I162</f>
        <v>50</v>
      </c>
      <c r="J161" s="4"/>
      <c r="K161" s="4"/>
      <c r="L161" s="4"/>
      <c r="M161" s="4"/>
      <c r="N161" s="4"/>
    </row>
    <row collapsed="false" customFormat="false" customHeight="false" hidden="false" ht="32.8" outlineLevel="0" r="162">
      <c r="A162" s="20" t="s">
        <v>44</v>
      </c>
      <c r="B162" s="18" t="s">
        <v>17</v>
      </c>
      <c r="C162" s="18" t="s">
        <v>36</v>
      </c>
      <c r="D162" s="18" t="s">
        <v>164</v>
      </c>
      <c r="E162" s="18" t="s">
        <v>167</v>
      </c>
      <c r="F162" s="18" t="n">
        <v>244</v>
      </c>
      <c r="G162" s="21"/>
      <c r="H162" s="22" t="n">
        <v>50</v>
      </c>
      <c r="I162" s="25" t="n">
        <v>50</v>
      </c>
      <c r="J162" s="4"/>
      <c r="K162" s="4"/>
      <c r="L162" s="4"/>
      <c r="M162" s="4"/>
      <c r="N162" s="4"/>
    </row>
    <row collapsed="false" customFormat="false" customHeight="false" hidden="false" ht="79.85" outlineLevel="0" r="163">
      <c r="A163" s="20" t="s">
        <v>169</v>
      </c>
      <c r="B163" s="18" t="s">
        <v>17</v>
      </c>
      <c r="C163" s="18" t="s">
        <v>36</v>
      </c>
      <c r="D163" s="18" t="s">
        <v>164</v>
      </c>
      <c r="E163" s="18" t="s">
        <v>170</v>
      </c>
      <c r="F163" s="18"/>
      <c r="G163" s="21" t="n">
        <v>12.9</v>
      </c>
      <c r="H163" s="22" t="n">
        <f aca="false">H164</f>
        <v>23.2</v>
      </c>
      <c r="I163" s="22" t="n">
        <f aca="false">I164</f>
        <v>23.1</v>
      </c>
      <c r="J163" s="4"/>
      <c r="K163" s="4"/>
      <c r="L163" s="4"/>
      <c r="M163" s="4"/>
      <c r="N163" s="4"/>
    </row>
    <row collapsed="false" customFormat="false" customHeight="false" hidden="false" ht="32.8" outlineLevel="0" r="164">
      <c r="A164" s="20" t="s">
        <v>44</v>
      </c>
      <c r="B164" s="18" t="s">
        <v>17</v>
      </c>
      <c r="C164" s="18" t="s">
        <v>36</v>
      </c>
      <c r="D164" s="18" t="s">
        <v>164</v>
      </c>
      <c r="E164" s="18" t="s">
        <v>170</v>
      </c>
      <c r="F164" s="18" t="n">
        <v>244</v>
      </c>
      <c r="G164" s="21" t="n">
        <v>12.9</v>
      </c>
      <c r="H164" s="22" t="n">
        <v>23.2</v>
      </c>
      <c r="I164" s="25" t="n">
        <v>23.1</v>
      </c>
      <c r="J164" s="4"/>
      <c r="K164" s="4"/>
      <c r="L164" s="4"/>
      <c r="M164" s="4"/>
      <c r="N164" s="4"/>
    </row>
    <row collapsed="false" customFormat="false" customHeight="false" hidden="true" ht="18.35" outlineLevel="0" r="165">
      <c r="A165" s="13" t="s">
        <v>171</v>
      </c>
      <c r="B165" s="16" t="s">
        <v>17</v>
      </c>
      <c r="C165" s="16" t="s">
        <v>172</v>
      </c>
      <c r="D165" s="16"/>
      <c r="E165" s="16"/>
      <c r="F165" s="17"/>
      <c r="G165" s="19"/>
      <c r="H165" s="22"/>
      <c r="I165" s="25"/>
      <c r="J165" s="4"/>
      <c r="K165" s="4"/>
      <c r="L165" s="4"/>
      <c r="M165" s="4"/>
      <c r="N165" s="4"/>
    </row>
    <row collapsed="false" customFormat="false" customHeight="false" hidden="true" ht="34.3" outlineLevel="0" r="166">
      <c r="A166" s="13" t="s">
        <v>173</v>
      </c>
      <c r="B166" s="16" t="s">
        <v>17</v>
      </c>
      <c r="C166" s="16" t="s">
        <v>172</v>
      </c>
      <c r="D166" s="16" t="s">
        <v>64</v>
      </c>
      <c r="E166" s="16"/>
      <c r="F166" s="24"/>
      <c r="G166" s="19"/>
      <c r="H166" s="22"/>
      <c r="I166" s="25"/>
      <c r="J166" s="4"/>
      <c r="K166" s="4"/>
      <c r="L166" s="4"/>
      <c r="M166" s="4"/>
      <c r="N166" s="4"/>
    </row>
    <row collapsed="false" customFormat="false" customHeight="false" hidden="true" ht="32.8" outlineLevel="0" r="167">
      <c r="A167" s="20" t="s">
        <v>51</v>
      </c>
      <c r="B167" s="18" t="s">
        <v>17</v>
      </c>
      <c r="C167" s="18" t="s">
        <v>172</v>
      </c>
      <c r="D167" s="18" t="s">
        <v>64</v>
      </c>
      <c r="E167" s="18" t="s">
        <v>52</v>
      </c>
      <c r="F167" s="17"/>
      <c r="G167" s="21"/>
      <c r="H167" s="22"/>
      <c r="I167" s="25"/>
      <c r="J167" s="4"/>
      <c r="K167" s="4"/>
      <c r="L167" s="4"/>
      <c r="M167" s="4"/>
      <c r="N167" s="4"/>
    </row>
    <row collapsed="false" customFormat="false" customHeight="false" hidden="true" ht="64.15" outlineLevel="0" r="168">
      <c r="A168" s="20" t="s">
        <v>174</v>
      </c>
      <c r="B168" s="18" t="s">
        <v>17</v>
      </c>
      <c r="C168" s="18" t="s">
        <v>172</v>
      </c>
      <c r="D168" s="18" t="s">
        <v>64</v>
      </c>
      <c r="E168" s="18" t="s">
        <v>175</v>
      </c>
      <c r="F168" s="17"/>
      <c r="G168" s="21"/>
      <c r="H168" s="22"/>
      <c r="I168" s="25"/>
      <c r="J168" s="4"/>
      <c r="K168" s="4"/>
      <c r="L168" s="4"/>
      <c r="M168" s="4"/>
      <c r="N168" s="4"/>
    </row>
    <row collapsed="false" customFormat="false" customHeight="false" hidden="true" ht="32.8" outlineLevel="0" r="169">
      <c r="A169" s="20" t="s">
        <v>44</v>
      </c>
      <c r="B169" s="18" t="s">
        <v>17</v>
      </c>
      <c r="C169" s="18" t="s">
        <v>172</v>
      </c>
      <c r="D169" s="18" t="s">
        <v>64</v>
      </c>
      <c r="E169" s="18" t="s">
        <v>175</v>
      </c>
      <c r="F169" s="18" t="n">
        <v>244</v>
      </c>
      <c r="G169" s="21"/>
      <c r="H169" s="22"/>
      <c r="I169" s="25"/>
      <c r="J169" s="4"/>
      <c r="K169" s="4"/>
      <c r="L169" s="4"/>
      <c r="M169" s="4"/>
      <c r="N169" s="4"/>
    </row>
    <row collapsed="false" customFormat="false" customHeight="false" hidden="true" ht="18.35" outlineLevel="0" r="170">
      <c r="A170" s="13" t="s">
        <v>176</v>
      </c>
      <c r="B170" s="16" t="s">
        <v>17</v>
      </c>
      <c r="C170" s="16" t="s">
        <v>177</v>
      </c>
      <c r="D170" s="16"/>
      <c r="E170" s="24"/>
      <c r="F170" s="24"/>
      <c r="G170" s="21"/>
      <c r="H170" s="22"/>
      <c r="I170" s="25"/>
      <c r="J170" s="4"/>
      <c r="K170" s="4"/>
      <c r="L170" s="4"/>
      <c r="M170" s="4"/>
      <c r="N170" s="4"/>
    </row>
    <row collapsed="false" customFormat="false" customHeight="false" hidden="true" ht="18.35" outlineLevel="0" r="171">
      <c r="A171" s="13" t="s">
        <v>178</v>
      </c>
      <c r="B171" s="16" t="s">
        <v>17</v>
      </c>
      <c r="C171" s="16" t="s">
        <v>177</v>
      </c>
      <c r="D171" s="16" t="s">
        <v>21</v>
      </c>
      <c r="E171" s="24"/>
      <c r="F171" s="18"/>
      <c r="G171" s="21"/>
      <c r="H171" s="22"/>
      <c r="I171" s="25"/>
      <c r="J171" s="4"/>
      <c r="K171" s="4"/>
      <c r="L171" s="4"/>
      <c r="M171" s="4"/>
      <c r="N171" s="4"/>
    </row>
    <row collapsed="false" customFormat="false" customHeight="false" hidden="true" ht="64.15" outlineLevel="0" r="172">
      <c r="A172" s="20" t="s">
        <v>179</v>
      </c>
      <c r="B172" s="18" t="s">
        <v>17</v>
      </c>
      <c r="C172" s="18" t="s">
        <v>177</v>
      </c>
      <c r="D172" s="18" t="s">
        <v>21</v>
      </c>
      <c r="E172" s="18" t="s">
        <v>180</v>
      </c>
      <c r="F172" s="18"/>
      <c r="G172" s="21"/>
      <c r="H172" s="22"/>
      <c r="I172" s="25"/>
      <c r="J172" s="4"/>
      <c r="K172" s="4"/>
      <c r="L172" s="4"/>
      <c r="M172" s="4"/>
      <c r="N172" s="4"/>
    </row>
    <row collapsed="false" customFormat="false" customHeight="false" hidden="true" ht="48.5" outlineLevel="0" r="173">
      <c r="A173" s="20" t="s">
        <v>181</v>
      </c>
      <c r="B173" s="18" t="s">
        <v>17</v>
      </c>
      <c r="C173" s="18" t="s">
        <v>177</v>
      </c>
      <c r="D173" s="18" t="s">
        <v>21</v>
      </c>
      <c r="E173" s="18" t="s">
        <v>182</v>
      </c>
      <c r="F173" s="18"/>
      <c r="G173" s="21"/>
      <c r="H173" s="22"/>
      <c r="I173" s="25"/>
      <c r="J173" s="4"/>
      <c r="K173" s="4"/>
      <c r="L173" s="4"/>
      <c r="M173" s="4"/>
      <c r="N173" s="4"/>
    </row>
    <row collapsed="false" customFormat="false" customHeight="false" hidden="true" ht="32.8" outlineLevel="0" r="174">
      <c r="A174" s="20" t="s">
        <v>44</v>
      </c>
      <c r="B174" s="18" t="s">
        <v>17</v>
      </c>
      <c r="C174" s="18" t="s">
        <v>172</v>
      </c>
      <c r="D174" s="18" t="s">
        <v>64</v>
      </c>
      <c r="E174" s="18" t="s">
        <v>182</v>
      </c>
      <c r="F174" s="18" t="n">
        <v>244</v>
      </c>
      <c r="G174" s="21"/>
      <c r="H174" s="22"/>
      <c r="I174" s="25"/>
      <c r="J174" s="4"/>
      <c r="K174" s="4"/>
      <c r="L174" s="4"/>
      <c r="M174" s="4"/>
      <c r="N174" s="4"/>
    </row>
    <row collapsed="false" customFormat="false" customHeight="false" hidden="false" ht="64.15" outlineLevel="0" r="175">
      <c r="A175" s="20" t="s">
        <v>183</v>
      </c>
      <c r="B175" s="18" t="s">
        <v>17</v>
      </c>
      <c r="C175" s="18" t="s">
        <v>36</v>
      </c>
      <c r="D175" s="18" t="s">
        <v>164</v>
      </c>
      <c r="E175" s="18" t="s">
        <v>184</v>
      </c>
      <c r="F175" s="18"/>
      <c r="G175" s="21"/>
      <c r="H175" s="22" t="n">
        <f aca="false">H176+H179+H182</f>
        <v>23101.3</v>
      </c>
      <c r="I175" s="22" t="n">
        <f aca="false">I176+I179+I182</f>
        <v>23101.3</v>
      </c>
      <c r="J175" s="4"/>
      <c r="K175" s="4"/>
      <c r="L175" s="4"/>
      <c r="M175" s="4"/>
      <c r="N175" s="4"/>
    </row>
    <row collapsed="false" customFormat="false" customHeight="false" hidden="false" ht="48.5" outlineLevel="0" r="176">
      <c r="A176" s="20" t="s">
        <v>185</v>
      </c>
      <c r="B176" s="18" t="s">
        <v>17</v>
      </c>
      <c r="C176" s="18" t="s">
        <v>36</v>
      </c>
      <c r="D176" s="18" t="s">
        <v>164</v>
      </c>
      <c r="E176" s="18" t="s">
        <v>186</v>
      </c>
      <c r="F176" s="18"/>
      <c r="G176" s="21"/>
      <c r="H176" s="22" t="n">
        <f aca="false">H177</f>
        <v>11324.8</v>
      </c>
      <c r="I176" s="22" t="n">
        <f aca="false">I177</f>
        <v>11324.8</v>
      </c>
      <c r="J176" s="4"/>
      <c r="K176" s="4"/>
      <c r="L176" s="4"/>
      <c r="M176" s="4"/>
      <c r="N176" s="4"/>
    </row>
    <row collapsed="false" customFormat="false" customHeight="false" hidden="false" ht="32.8" outlineLevel="0" r="177">
      <c r="A177" s="20" t="s">
        <v>43</v>
      </c>
      <c r="B177" s="18" t="s">
        <v>17</v>
      </c>
      <c r="C177" s="18" t="s">
        <v>36</v>
      </c>
      <c r="D177" s="18" t="s">
        <v>164</v>
      </c>
      <c r="E177" s="18" t="s">
        <v>186</v>
      </c>
      <c r="F177" s="18" t="n">
        <v>240</v>
      </c>
      <c r="G177" s="21"/>
      <c r="H177" s="22" t="n">
        <f aca="false">H178</f>
        <v>11324.8</v>
      </c>
      <c r="I177" s="22" t="n">
        <f aca="false">I178</f>
        <v>11324.8</v>
      </c>
      <c r="J177" s="4"/>
      <c r="K177" s="4"/>
      <c r="L177" s="4"/>
      <c r="M177" s="4"/>
      <c r="N177" s="4"/>
    </row>
    <row collapsed="false" customFormat="false" customHeight="false" hidden="false" ht="32.8" outlineLevel="0" r="178">
      <c r="A178" s="20" t="s">
        <v>44</v>
      </c>
      <c r="B178" s="18" t="s">
        <v>17</v>
      </c>
      <c r="C178" s="18" t="s">
        <v>36</v>
      </c>
      <c r="D178" s="18" t="s">
        <v>164</v>
      </c>
      <c r="E178" s="18" t="s">
        <v>186</v>
      </c>
      <c r="F178" s="18" t="n">
        <v>244</v>
      </c>
      <c r="G178" s="21"/>
      <c r="H178" s="22" t="n">
        <v>11324.8</v>
      </c>
      <c r="I178" s="25" t="n">
        <v>11324.8</v>
      </c>
      <c r="J178" s="4"/>
      <c r="K178" s="4"/>
      <c r="L178" s="4"/>
      <c r="M178" s="4"/>
      <c r="N178" s="4"/>
    </row>
    <row collapsed="false" customFormat="false" customHeight="false" hidden="false" ht="48.5" outlineLevel="0" r="179">
      <c r="A179" s="20" t="s">
        <v>187</v>
      </c>
      <c r="B179" s="18" t="s">
        <v>17</v>
      </c>
      <c r="C179" s="18" t="s">
        <v>36</v>
      </c>
      <c r="D179" s="18" t="s">
        <v>164</v>
      </c>
      <c r="E179" s="18" t="s">
        <v>188</v>
      </c>
      <c r="F179" s="18"/>
      <c r="G179" s="21"/>
      <c r="H179" s="22" t="n">
        <f aca="false">H180</f>
        <v>5222.5</v>
      </c>
      <c r="I179" s="22" t="n">
        <f aca="false">I180</f>
        <v>5222.5</v>
      </c>
      <c r="J179" s="4"/>
      <c r="K179" s="4"/>
      <c r="L179" s="4"/>
      <c r="M179" s="4"/>
      <c r="N179" s="4"/>
    </row>
    <row collapsed="false" customFormat="false" customHeight="false" hidden="false" ht="32.8" outlineLevel="0" r="180">
      <c r="A180" s="20" t="s">
        <v>43</v>
      </c>
      <c r="B180" s="18" t="s">
        <v>17</v>
      </c>
      <c r="C180" s="18" t="s">
        <v>36</v>
      </c>
      <c r="D180" s="18" t="s">
        <v>164</v>
      </c>
      <c r="E180" s="18" t="s">
        <v>188</v>
      </c>
      <c r="F180" s="18" t="s">
        <v>55</v>
      </c>
      <c r="G180" s="21"/>
      <c r="H180" s="22" t="n">
        <f aca="false">H181</f>
        <v>5222.5</v>
      </c>
      <c r="I180" s="22" t="n">
        <f aca="false">I181</f>
        <v>5222.5</v>
      </c>
      <c r="J180" s="4"/>
      <c r="K180" s="4"/>
      <c r="L180" s="4"/>
      <c r="M180" s="4"/>
      <c r="N180" s="4"/>
    </row>
    <row collapsed="false" customFormat="false" customHeight="false" hidden="false" ht="32.8" outlineLevel="0" r="181">
      <c r="A181" s="20" t="s">
        <v>44</v>
      </c>
      <c r="B181" s="18" t="s">
        <v>17</v>
      </c>
      <c r="C181" s="18" t="s">
        <v>36</v>
      </c>
      <c r="D181" s="18" t="s">
        <v>164</v>
      </c>
      <c r="E181" s="18" t="s">
        <v>188</v>
      </c>
      <c r="F181" s="18" t="s">
        <v>90</v>
      </c>
      <c r="G181" s="21"/>
      <c r="H181" s="22" t="n">
        <v>5222.5</v>
      </c>
      <c r="I181" s="25" t="n">
        <v>5222.5</v>
      </c>
      <c r="J181" s="4"/>
      <c r="K181" s="4"/>
      <c r="L181" s="4"/>
      <c r="M181" s="4"/>
      <c r="N181" s="4"/>
    </row>
    <row collapsed="false" customFormat="false" customHeight="false" hidden="false" ht="64.15" outlineLevel="0" r="182">
      <c r="A182" s="20" t="s">
        <v>189</v>
      </c>
      <c r="B182" s="18" t="s">
        <v>17</v>
      </c>
      <c r="C182" s="18" t="s">
        <v>36</v>
      </c>
      <c r="D182" s="18" t="s">
        <v>164</v>
      </c>
      <c r="E182" s="18" t="s">
        <v>190</v>
      </c>
      <c r="F182" s="18"/>
      <c r="G182" s="21"/>
      <c r="H182" s="22" t="n">
        <f aca="false">H183</f>
        <v>6554</v>
      </c>
      <c r="I182" s="22" t="n">
        <f aca="false">I183</f>
        <v>6554</v>
      </c>
      <c r="J182" s="4"/>
      <c r="K182" s="4"/>
      <c r="L182" s="4"/>
      <c r="M182" s="4"/>
      <c r="N182" s="4"/>
    </row>
    <row collapsed="false" customFormat="false" customHeight="false" hidden="false" ht="32.8" outlineLevel="0" r="183">
      <c r="A183" s="20" t="s">
        <v>43</v>
      </c>
      <c r="B183" s="18" t="s">
        <v>17</v>
      </c>
      <c r="C183" s="18" t="s">
        <v>36</v>
      </c>
      <c r="D183" s="18" t="s">
        <v>164</v>
      </c>
      <c r="E183" s="18" t="s">
        <v>190</v>
      </c>
      <c r="F183" s="18" t="s">
        <v>55</v>
      </c>
      <c r="G183" s="21"/>
      <c r="H183" s="22" t="n">
        <f aca="false">H184</f>
        <v>6554</v>
      </c>
      <c r="I183" s="22" t="n">
        <f aca="false">I184</f>
        <v>6554</v>
      </c>
      <c r="J183" s="4"/>
      <c r="K183" s="4"/>
      <c r="L183" s="4"/>
      <c r="M183" s="4"/>
      <c r="N183" s="4"/>
    </row>
    <row collapsed="false" customFormat="false" customHeight="false" hidden="false" ht="32.8" outlineLevel="0" r="184">
      <c r="A184" s="20" t="s">
        <v>44</v>
      </c>
      <c r="B184" s="18" t="s">
        <v>17</v>
      </c>
      <c r="C184" s="18" t="s">
        <v>36</v>
      </c>
      <c r="D184" s="18" t="s">
        <v>164</v>
      </c>
      <c r="E184" s="18" t="s">
        <v>190</v>
      </c>
      <c r="F184" s="18" t="s">
        <v>90</v>
      </c>
      <c r="G184" s="21"/>
      <c r="H184" s="22" t="n">
        <v>6554</v>
      </c>
      <c r="I184" s="25" t="n">
        <v>6554</v>
      </c>
      <c r="J184" s="4"/>
      <c r="K184" s="4"/>
      <c r="L184" s="4"/>
      <c r="M184" s="4"/>
      <c r="N184" s="4"/>
    </row>
    <row collapsed="false" customFormat="false" customHeight="false" hidden="false" ht="34.3" outlineLevel="0" r="185">
      <c r="A185" s="13" t="s">
        <v>191</v>
      </c>
      <c r="B185" s="16" t="s">
        <v>17</v>
      </c>
      <c r="C185" s="16" t="s">
        <v>36</v>
      </c>
      <c r="D185" s="16" t="s">
        <v>192</v>
      </c>
      <c r="E185" s="16"/>
      <c r="F185" s="16"/>
      <c r="G185" s="19"/>
      <c r="H185" s="15" t="n">
        <v>3</v>
      </c>
      <c r="I185" s="15" t="n">
        <v>3</v>
      </c>
      <c r="J185" s="4"/>
      <c r="K185" s="4"/>
      <c r="L185" s="4"/>
      <c r="M185" s="4"/>
      <c r="N185" s="4"/>
    </row>
    <row collapsed="false" customFormat="false" customHeight="false" hidden="false" ht="18.35" outlineLevel="0" r="186">
      <c r="A186" s="20" t="s">
        <v>165</v>
      </c>
      <c r="B186" s="18" t="s">
        <v>17</v>
      </c>
      <c r="C186" s="18" t="s">
        <v>36</v>
      </c>
      <c r="D186" s="18" t="s">
        <v>192</v>
      </c>
      <c r="E186" s="18" t="s">
        <v>52</v>
      </c>
      <c r="F186" s="18"/>
      <c r="G186" s="21"/>
      <c r="H186" s="22" t="n">
        <f aca="false">H187</f>
        <v>3</v>
      </c>
      <c r="I186" s="22" t="n">
        <f aca="false">I187</f>
        <v>3</v>
      </c>
      <c r="J186" s="4"/>
      <c r="K186" s="4"/>
      <c r="L186" s="4"/>
      <c r="M186" s="4"/>
      <c r="N186" s="4"/>
    </row>
    <row collapsed="false" customFormat="false" customHeight="false" hidden="false" ht="64.15" outlineLevel="0" r="187">
      <c r="A187" s="20" t="s">
        <v>161</v>
      </c>
      <c r="B187" s="18" t="s">
        <v>17</v>
      </c>
      <c r="C187" s="18" t="s">
        <v>36</v>
      </c>
      <c r="D187" s="18" t="s">
        <v>192</v>
      </c>
      <c r="E187" s="18" t="s">
        <v>162</v>
      </c>
      <c r="F187" s="18"/>
      <c r="G187" s="21"/>
      <c r="H187" s="22" t="n">
        <f aca="false">H188</f>
        <v>3</v>
      </c>
      <c r="I187" s="22" t="n">
        <f aca="false">I188</f>
        <v>3</v>
      </c>
      <c r="J187" s="4"/>
      <c r="K187" s="4"/>
      <c r="L187" s="4"/>
      <c r="M187" s="4"/>
      <c r="N187" s="4"/>
    </row>
    <row collapsed="false" customFormat="false" customHeight="false" hidden="false" ht="32.8" outlineLevel="0" r="188">
      <c r="A188" s="20" t="s">
        <v>44</v>
      </c>
      <c r="B188" s="18" t="s">
        <v>17</v>
      </c>
      <c r="C188" s="18" t="s">
        <v>36</v>
      </c>
      <c r="D188" s="18" t="s">
        <v>192</v>
      </c>
      <c r="E188" s="18" t="s">
        <v>162</v>
      </c>
      <c r="F188" s="18" t="s">
        <v>90</v>
      </c>
      <c r="G188" s="21"/>
      <c r="H188" s="22" t="n">
        <v>3</v>
      </c>
      <c r="I188" s="25" t="n">
        <v>3</v>
      </c>
      <c r="J188" s="4"/>
      <c r="K188" s="4"/>
      <c r="L188" s="4"/>
      <c r="M188" s="4"/>
      <c r="N188" s="4"/>
    </row>
    <row collapsed="false" customFormat="false" customHeight="false" hidden="false" ht="18.35" outlineLevel="0" r="189">
      <c r="A189" s="13" t="s">
        <v>193</v>
      </c>
      <c r="B189" s="16" t="s">
        <v>17</v>
      </c>
      <c r="C189" s="16" t="s">
        <v>64</v>
      </c>
      <c r="D189" s="16"/>
      <c r="E189" s="16"/>
      <c r="F189" s="16"/>
      <c r="G189" s="19"/>
      <c r="H189" s="15" t="n">
        <f aca="false">H190</f>
        <v>2822.6</v>
      </c>
      <c r="I189" s="15" t="n">
        <f aca="false">I190</f>
        <v>2822.5</v>
      </c>
      <c r="J189" s="4"/>
      <c r="K189" s="4"/>
      <c r="L189" s="4"/>
      <c r="M189" s="4"/>
      <c r="N189" s="4"/>
    </row>
    <row collapsed="false" customFormat="false" customHeight="false" hidden="false" ht="18.35" outlineLevel="0" r="190">
      <c r="A190" s="13" t="s">
        <v>194</v>
      </c>
      <c r="B190" s="16" t="s">
        <v>17</v>
      </c>
      <c r="C190" s="16" t="s">
        <v>64</v>
      </c>
      <c r="D190" s="16" t="s">
        <v>21</v>
      </c>
      <c r="E190" s="16"/>
      <c r="F190" s="16"/>
      <c r="G190" s="19"/>
      <c r="H190" s="15" t="n">
        <f aca="false">H191+H193</f>
        <v>2822.6</v>
      </c>
      <c r="I190" s="15" t="n">
        <f aca="false">I191+I193</f>
        <v>2822.5</v>
      </c>
      <c r="J190" s="4"/>
      <c r="K190" s="4"/>
      <c r="L190" s="4"/>
      <c r="M190" s="4"/>
      <c r="N190" s="4"/>
    </row>
    <row collapsed="false" customFormat="false" customHeight="false" hidden="false" ht="79.85" outlineLevel="0" r="191">
      <c r="A191" s="20" t="s">
        <v>195</v>
      </c>
      <c r="B191" s="18" t="s">
        <v>17</v>
      </c>
      <c r="C191" s="18" t="s">
        <v>64</v>
      </c>
      <c r="D191" s="18" t="s">
        <v>21</v>
      </c>
      <c r="E191" s="18" t="s">
        <v>196</v>
      </c>
      <c r="F191" s="18"/>
      <c r="G191" s="21"/>
      <c r="H191" s="22" t="n">
        <f aca="false">H192</f>
        <v>2338.2</v>
      </c>
      <c r="I191" s="22" t="n">
        <f aca="false">I192</f>
        <v>2338.2</v>
      </c>
      <c r="J191" s="4"/>
      <c r="K191" s="4"/>
      <c r="L191" s="4"/>
      <c r="M191" s="4"/>
      <c r="N191" s="4"/>
    </row>
    <row collapsed="false" customFormat="false" customHeight="true" hidden="false" ht="69" outlineLevel="0" r="192">
      <c r="A192" s="20" t="s">
        <v>197</v>
      </c>
      <c r="B192" s="18" t="s">
        <v>17</v>
      </c>
      <c r="C192" s="18" t="s">
        <v>64</v>
      </c>
      <c r="D192" s="18" t="s">
        <v>21</v>
      </c>
      <c r="E192" s="18" t="s">
        <v>196</v>
      </c>
      <c r="F192" s="18" t="s">
        <v>198</v>
      </c>
      <c r="G192" s="21"/>
      <c r="H192" s="22" t="n">
        <v>2338.2</v>
      </c>
      <c r="I192" s="25" t="n">
        <v>2338.2</v>
      </c>
      <c r="J192" s="4"/>
      <c r="K192" s="4"/>
      <c r="L192" s="4"/>
      <c r="M192" s="4"/>
      <c r="N192" s="4"/>
    </row>
    <row collapsed="false" customFormat="false" customHeight="false" hidden="false" ht="18.35" outlineLevel="0" r="193">
      <c r="A193" s="20" t="s">
        <v>165</v>
      </c>
      <c r="B193" s="18" t="s">
        <v>17</v>
      </c>
      <c r="C193" s="18" t="s">
        <v>64</v>
      </c>
      <c r="D193" s="18" t="s">
        <v>21</v>
      </c>
      <c r="E193" s="18" t="s">
        <v>52</v>
      </c>
      <c r="F193" s="18"/>
      <c r="G193" s="21"/>
      <c r="H193" s="22" t="n">
        <f aca="false">H194</f>
        <v>484.4</v>
      </c>
      <c r="I193" s="22" t="n">
        <f aca="false">I194</f>
        <v>484.3</v>
      </c>
      <c r="J193" s="4"/>
      <c r="K193" s="4"/>
      <c r="L193" s="4"/>
      <c r="M193" s="4"/>
      <c r="N193" s="4"/>
    </row>
    <row collapsed="false" customFormat="false" customHeight="false" hidden="false" ht="48.5" outlineLevel="0" r="194">
      <c r="A194" s="20" t="s">
        <v>199</v>
      </c>
      <c r="B194" s="18" t="s">
        <v>17</v>
      </c>
      <c r="C194" s="18" t="s">
        <v>64</v>
      </c>
      <c r="D194" s="18" t="s">
        <v>21</v>
      </c>
      <c r="E194" s="18" t="s">
        <v>200</v>
      </c>
      <c r="F194" s="18"/>
      <c r="G194" s="21"/>
      <c r="H194" s="22" t="n">
        <f aca="false">H195</f>
        <v>484.4</v>
      </c>
      <c r="I194" s="22" t="n">
        <f aca="false">I195</f>
        <v>484.3</v>
      </c>
      <c r="J194" s="4"/>
      <c r="K194" s="4"/>
      <c r="L194" s="4"/>
      <c r="M194" s="4"/>
      <c r="N194" s="4"/>
    </row>
    <row collapsed="false" customFormat="false" customHeight="false" hidden="false" ht="32.8" outlineLevel="0" r="195">
      <c r="A195" s="20" t="s">
        <v>44</v>
      </c>
      <c r="B195" s="18" t="s">
        <v>17</v>
      </c>
      <c r="C195" s="18" t="s">
        <v>64</v>
      </c>
      <c r="D195" s="18" t="s">
        <v>21</v>
      </c>
      <c r="E195" s="18" t="s">
        <v>200</v>
      </c>
      <c r="F195" s="18" t="s">
        <v>90</v>
      </c>
      <c r="G195" s="21"/>
      <c r="H195" s="22" t="n">
        <v>484.4</v>
      </c>
      <c r="I195" s="25" t="n">
        <v>484.3</v>
      </c>
      <c r="J195" s="4"/>
      <c r="K195" s="4"/>
      <c r="L195" s="4"/>
      <c r="M195" s="4"/>
      <c r="N195" s="4"/>
    </row>
    <row collapsed="false" customFormat="false" customHeight="false" hidden="false" ht="18.35" outlineLevel="0" r="196">
      <c r="A196" s="13" t="s">
        <v>171</v>
      </c>
      <c r="B196" s="16" t="s">
        <v>17</v>
      </c>
      <c r="C196" s="16" t="s">
        <v>172</v>
      </c>
      <c r="D196" s="16"/>
      <c r="E196" s="16"/>
      <c r="F196" s="16"/>
      <c r="G196" s="19"/>
      <c r="H196" s="15" t="n">
        <f aca="false">H197</f>
        <v>332.8</v>
      </c>
      <c r="I196" s="15" t="n">
        <f aca="false">I197</f>
        <v>332.8</v>
      </c>
      <c r="J196" s="4"/>
      <c r="K196" s="4"/>
      <c r="L196" s="4"/>
      <c r="M196" s="4"/>
      <c r="N196" s="4"/>
    </row>
    <row collapsed="false" customFormat="false" customHeight="false" hidden="false" ht="34.3" outlineLevel="0" r="197">
      <c r="A197" s="13" t="s">
        <v>173</v>
      </c>
      <c r="B197" s="16" t="s">
        <v>17</v>
      </c>
      <c r="C197" s="16" t="s">
        <v>172</v>
      </c>
      <c r="D197" s="16" t="s">
        <v>64</v>
      </c>
      <c r="E197" s="16"/>
      <c r="F197" s="16"/>
      <c r="G197" s="19"/>
      <c r="H197" s="15" t="n">
        <f aca="false">H198</f>
        <v>332.8</v>
      </c>
      <c r="I197" s="15" t="n">
        <f aca="false">I198</f>
        <v>332.8</v>
      </c>
      <c r="J197" s="4"/>
      <c r="K197" s="4"/>
      <c r="L197" s="4"/>
      <c r="M197" s="4"/>
      <c r="N197" s="4"/>
    </row>
    <row collapsed="false" customFormat="false" customHeight="false" hidden="false" ht="18.35" outlineLevel="0" r="198">
      <c r="A198" s="20" t="s">
        <v>165</v>
      </c>
      <c r="B198" s="18" t="s">
        <v>17</v>
      </c>
      <c r="C198" s="18" t="s">
        <v>172</v>
      </c>
      <c r="D198" s="18" t="s">
        <v>64</v>
      </c>
      <c r="E198" s="18" t="s">
        <v>52</v>
      </c>
      <c r="F198" s="18"/>
      <c r="G198" s="21"/>
      <c r="H198" s="22" t="n">
        <f aca="false">H199</f>
        <v>332.8</v>
      </c>
      <c r="I198" s="22" t="n">
        <f aca="false">I199</f>
        <v>332.8</v>
      </c>
      <c r="J198" s="4"/>
      <c r="K198" s="4"/>
      <c r="L198" s="4"/>
      <c r="M198" s="4"/>
      <c r="N198" s="4"/>
    </row>
    <row collapsed="false" customFormat="false" customHeight="true" hidden="false" ht="83.25" outlineLevel="0" r="199">
      <c r="A199" s="20" t="s">
        <v>201</v>
      </c>
      <c r="B199" s="18" t="s">
        <v>17</v>
      </c>
      <c r="C199" s="18" t="s">
        <v>172</v>
      </c>
      <c r="D199" s="18" t="s">
        <v>64</v>
      </c>
      <c r="E199" s="18" t="s">
        <v>175</v>
      </c>
      <c r="F199" s="18"/>
      <c r="G199" s="21"/>
      <c r="H199" s="22" t="n">
        <f aca="false">H200</f>
        <v>332.8</v>
      </c>
      <c r="I199" s="22" t="n">
        <f aca="false">I200</f>
        <v>332.8</v>
      </c>
      <c r="J199" s="4"/>
      <c r="K199" s="4"/>
      <c r="L199" s="4"/>
      <c r="M199" s="4"/>
      <c r="N199" s="4"/>
    </row>
    <row collapsed="false" customFormat="false" customHeight="false" hidden="false" ht="32.8" outlineLevel="0" r="200">
      <c r="A200" s="20" t="s">
        <v>44</v>
      </c>
      <c r="B200" s="18" t="s">
        <v>17</v>
      </c>
      <c r="C200" s="18" t="s">
        <v>172</v>
      </c>
      <c r="D200" s="18" t="s">
        <v>64</v>
      </c>
      <c r="E200" s="18" t="s">
        <v>175</v>
      </c>
      <c r="F200" s="18" t="s">
        <v>90</v>
      </c>
      <c r="G200" s="21"/>
      <c r="H200" s="22" t="n">
        <v>332.8</v>
      </c>
      <c r="I200" s="25" t="n">
        <v>332.8</v>
      </c>
      <c r="J200" s="4"/>
      <c r="K200" s="4"/>
      <c r="L200" s="4"/>
      <c r="M200" s="4"/>
      <c r="N200" s="4"/>
    </row>
    <row collapsed="false" customFormat="false" customHeight="false" hidden="false" ht="18.35" outlineLevel="0" r="201">
      <c r="A201" s="13" t="s">
        <v>176</v>
      </c>
      <c r="B201" s="16" t="s">
        <v>17</v>
      </c>
      <c r="C201" s="16" t="s">
        <v>177</v>
      </c>
      <c r="D201" s="16"/>
      <c r="E201" s="16"/>
      <c r="F201" s="16"/>
      <c r="G201" s="19"/>
      <c r="H201" s="15" t="n">
        <f aca="false">H202+H214</f>
        <v>34770.5</v>
      </c>
      <c r="I201" s="15" t="n">
        <f aca="false">I202+I214</f>
        <v>34770.5</v>
      </c>
      <c r="J201" s="4"/>
      <c r="K201" s="4"/>
      <c r="L201" s="4"/>
      <c r="M201" s="4"/>
      <c r="N201" s="4"/>
    </row>
    <row collapsed="false" customFormat="false" customHeight="false" hidden="false" ht="18.35" outlineLevel="0" r="202">
      <c r="A202" s="13" t="s">
        <v>202</v>
      </c>
      <c r="B202" s="16" t="s">
        <v>17</v>
      </c>
      <c r="C202" s="16" t="s">
        <v>177</v>
      </c>
      <c r="D202" s="16" t="s">
        <v>19</v>
      </c>
      <c r="E202" s="16"/>
      <c r="F202" s="16"/>
      <c r="G202" s="19"/>
      <c r="H202" s="15" t="n">
        <f aca="false">H206+H209+H203</f>
        <v>34765.5</v>
      </c>
      <c r="I202" s="15" t="n">
        <f aca="false">I206+I209+I203</f>
        <v>34765.5</v>
      </c>
      <c r="J202" s="4"/>
      <c r="K202" s="4"/>
      <c r="L202" s="4"/>
      <c r="M202" s="4"/>
      <c r="N202" s="4"/>
    </row>
    <row collapsed="false" customFormat="false" customHeight="false" hidden="false" ht="34.3" outlineLevel="0" r="203">
      <c r="A203" s="13" t="s">
        <v>203</v>
      </c>
      <c r="B203" s="18" t="s">
        <v>17</v>
      </c>
      <c r="C203" s="18" t="s">
        <v>177</v>
      </c>
      <c r="D203" s="18" t="s">
        <v>19</v>
      </c>
      <c r="E203" s="18" t="s">
        <v>204</v>
      </c>
      <c r="F203" s="16"/>
      <c r="G203" s="19"/>
      <c r="H203" s="22" t="n">
        <f aca="false">H204</f>
        <v>3887.8</v>
      </c>
      <c r="I203" s="22" t="n">
        <f aca="false">I204</f>
        <v>3887.8</v>
      </c>
      <c r="J203" s="4"/>
      <c r="K203" s="4"/>
      <c r="L203" s="4"/>
      <c r="M203" s="4"/>
      <c r="N203" s="4"/>
    </row>
    <row collapsed="false" customFormat="false" customHeight="false" hidden="false" ht="32.8" outlineLevel="0" r="204">
      <c r="A204" s="20" t="s">
        <v>43</v>
      </c>
      <c r="B204" s="18" t="s">
        <v>17</v>
      </c>
      <c r="C204" s="18" t="s">
        <v>177</v>
      </c>
      <c r="D204" s="18" t="s">
        <v>19</v>
      </c>
      <c r="E204" s="18" t="s">
        <v>204</v>
      </c>
      <c r="F204" s="18" t="s">
        <v>55</v>
      </c>
      <c r="G204" s="19"/>
      <c r="H204" s="22" t="n">
        <f aca="false">H205</f>
        <v>3887.8</v>
      </c>
      <c r="I204" s="22" t="n">
        <f aca="false">I205</f>
        <v>3887.8</v>
      </c>
      <c r="J204" s="4"/>
      <c r="K204" s="4"/>
      <c r="L204" s="4"/>
      <c r="M204" s="4"/>
      <c r="N204" s="4"/>
    </row>
    <row collapsed="false" customFormat="false" customHeight="false" hidden="false" ht="32.8" outlineLevel="0" r="205">
      <c r="A205" s="20" t="s">
        <v>44</v>
      </c>
      <c r="B205" s="18" t="s">
        <v>17</v>
      </c>
      <c r="C205" s="18" t="s">
        <v>177</v>
      </c>
      <c r="D205" s="18" t="s">
        <v>19</v>
      </c>
      <c r="E205" s="18" t="s">
        <v>204</v>
      </c>
      <c r="F205" s="18" t="s">
        <v>90</v>
      </c>
      <c r="G205" s="19"/>
      <c r="H205" s="22" t="n">
        <v>3887.8</v>
      </c>
      <c r="I205" s="25" t="n">
        <v>3887.8</v>
      </c>
      <c r="J205" s="4"/>
      <c r="K205" s="4"/>
      <c r="L205" s="4"/>
      <c r="M205" s="4"/>
      <c r="N205" s="4"/>
    </row>
    <row collapsed="false" customFormat="false" customHeight="false" hidden="false" ht="64.15" outlineLevel="0" r="206">
      <c r="A206" s="20" t="s">
        <v>205</v>
      </c>
      <c r="B206" s="18" t="s">
        <v>17</v>
      </c>
      <c r="C206" s="18" t="s">
        <v>177</v>
      </c>
      <c r="D206" s="18" t="s">
        <v>19</v>
      </c>
      <c r="E206" s="18" t="s">
        <v>206</v>
      </c>
      <c r="F206" s="18"/>
      <c r="G206" s="21"/>
      <c r="H206" s="22" t="n">
        <f aca="false">H207</f>
        <v>30780.7</v>
      </c>
      <c r="I206" s="22" t="n">
        <f aca="false">I207</f>
        <v>30780.7</v>
      </c>
      <c r="J206" s="4"/>
      <c r="K206" s="4"/>
      <c r="L206" s="4"/>
      <c r="M206" s="4"/>
      <c r="N206" s="4"/>
    </row>
    <row collapsed="false" customFormat="false" customHeight="false" hidden="false" ht="32.8" outlineLevel="0" r="207">
      <c r="A207" s="20" t="s">
        <v>43</v>
      </c>
      <c r="B207" s="18" t="s">
        <v>17</v>
      </c>
      <c r="C207" s="18" t="s">
        <v>177</v>
      </c>
      <c r="D207" s="18" t="s">
        <v>19</v>
      </c>
      <c r="E207" s="18" t="s">
        <v>206</v>
      </c>
      <c r="F207" s="18" t="s">
        <v>55</v>
      </c>
      <c r="G207" s="21"/>
      <c r="H207" s="22" t="n">
        <f aca="false">H208</f>
        <v>30780.7</v>
      </c>
      <c r="I207" s="22" t="n">
        <f aca="false">I208</f>
        <v>30780.7</v>
      </c>
      <c r="J207" s="4"/>
      <c r="K207" s="4"/>
      <c r="L207" s="4"/>
      <c r="M207" s="4"/>
      <c r="N207" s="4"/>
    </row>
    <row collapsed="false" customFormat="false" customHeight="false" hidden="false" ht="32.8" outlineLevel="0" r="208">
      <c r="A208" s="20" t="s">
        <v>44</v>
      </c>
      <c r="B208" s="18" t="s">
        <v>17</v>
      </c>
      <c r="C208" s="18" t="s">
        <v>177</v>
      </c>
      <c r="D208" s="18" t="s">
        <v>19</v>
      </c>
      <c r="E208" s="18" t="s">
        <v>206</v>
      </c>
      <c r="F208" s="18" t="s">
        <v>90</v>
      </c>
      <c r="G208" s="21"/>
      <c r="H208" s="22" t="n">
        <v>30780.7</v>
      </c>
      <c r="I208" s="25" t="n">
        <v>30780.7</v>
      </c>
      <c r="J208" s="4"/>
      <c r="K208" s="4"/>
      <c r="L208" s="4"/>
      <c r="M208" s="4"/>
      <c r="N208" s="4"/>
    </row>
    <row collapsed="false" customFormat="false" customHeight="false" hidden="false" ht="18.35" outlineLevel="0" r="209">
      <c r="A209" s="20" t="s">
        <v>165</v>
      </c>
      <c r="B209" s="18" t="s">
        <v>17</v>
      </c>
      <c r="C209" s="18" t="s">
        <v>177</v>
      </c>
      <c r="D209" s="18" t="s">
        <v>19</v>
      </c>
      <c r="E209" s="18" t="s">
        <v>52</v>
      </c>
      <c r="F209" s="16"/>
      <c r="G209" s="19"/>
      <c r="H209" s="22" t="n">
        <f aca="false">H210</f>
        <v>97</v>
      </c>
      <c r="I209" s="22" t="n">
        <f aca="false">I210</f>
        <v>97</v>
      </c>
      <c r="J209" s="4"/>
      <c r="K209" s="4"/>
      <c r="L209" s="4"/>
      <c r="M209" s="4"/>
      <c r="N209" s="4"/>
    </row>
    <row collapsed="false" customFormat="false" customHeight="false" hidden="false" ht="64.15" outlineLevel="0" r="210">
      <c r="A210" s="20" t="s">
        <v>207</v>
      </c>
      <c r="B210" s="18" t="s">
        <v>17</v>
      </c>
      <c r="C210" s="18" t="s">
        <v>177</v>
      </c>
      <c r="D210" s="18" t="s">
        <v>19</v>
      </c>
      <c r="E210" s="18" t="s">
        <v>180</v>
      </c>
      <c r="F210" s="16"/>
      <c r="G210" s="19"/>
      <c r="H210" s="22" t="n">
        <f aca="false">H211</f>
        <v>97</v>
      </c>
      <c r="I210" s="22" t="n">
        <f aca="false">I211</f>
        <v>97</v>
      </c>
      <c r="J210" s="4"/>
      <c r="K210" s="4"/>
      <c r="L210" s="4"/>
      <c r="M210" s="4"/>
      <c r="N210" s="4"/>
    </row>
    <row collapsed="false" customFormat="false" customHeight="false" hidden="false" ht="32.8" outlineLevel="0" r="211">
      <c r="A211" s="20" t="s">
        <v>208</v>
      </c>
      <c r="B211" s="18" t="s">
        <v>17</v>
      </c>
      <c r="C211" s="18" t="s">
        <v>177</v>
      </c>
      <c r="D211" s="18" t="s">
        <v>19</v>
      </c>
      <c r="E211" s="18" t="s">
        <v>209</v>
      </c>
      <c r="F211" s="16"/>
      <c r="G211" s="19"/>
      <c r="H211" s="22" t="n">
        <f aca="false">H212</f>
        <v>97</v>
      </c>
      <c r="I211" s="22" t="n">
        <f aca="false">I212</f>
        <v>97</v>
      </c>
      <c r="J211" s="4"/>
      <c r="K211" s="4"/>
      <c r="L211" s="4"/>
      <c r="M211" s="4"/>
      <c r="N211" s="4"/>
    </row>
    <row collapsed="false" customFormat="false" customHeight="false" hidden="false" ht="32.8" outlineLevel="0" r="212">
      <c r="A212" s="20" t="s">
        <v>43</v>
      </c>
      <c r="B212" s="18" t="s">
        <v>17</v>
      </c>
      <c r="C212" s="18" t="s">
        <v>177</v>
      </c>
      <c r="D212" s="18" t="s">
        <v>19</v>
      </c>
      <c r="E212" s="18" t="s">
        <v>209</v>
      </c>
      <c r="F212" s="18" t="s">
        <v>55</v>
      </c>
      <c r="G212" s="19"/>
      <c r="H212" s="22" t="n">
        <f aca="false">H213</f>
        <v>97</v>
      </c>
      <c r="I212" s="22" t="n">
        <f aca="false">I213</f>
        <v>97</v>
      </c>
      <c r="J212" s="4"/>
      <c r="K212" s="4"/>
      <c r="L212" s="4"/>
      <c r="M212" s="4"/>
      <c r="N212" s="4"/>
    </row>
    <row collapsed="false" customFormat="false" customHeight="false" hidden="false" ht="32.8" outlineLevel="0" r="213">
      <c r="A213" s="20" t="s">
        <v>44</v>
      </c>
      <c r="B213" s="18" t="s">
        <v>17</v>
      </c>
      <c r="C213" s="18" t="s">
        <v>177</v>
      </c>
      <c r="D213" s="18" t="s">
        <v>19</v>
      </c>
      <c r="E213" s="18" t="s">
        <v>210</v>
      </c>
      <c r="F213" s="16"/>
      <c r="G213" s="19"/>
      <c r="H213" s="22" t="n">
        <v>97</v>
      </c>
      <c r="I213" s="25" t="n">
        <v>97</v>
      </c>
      <c r="J213" s="4"/>
      <c r="K213" s="4"/>
      <c r="L213" s="4"/>
      <c r="M213" s="4"/>
      <c r="N213" s="4"/>
    </row>
    <row collapsed="false" customFormat="false" customHeight="false" hidden="false" ht="18.35" outlineLevel="0" r="214">
      <c r="A214" s="13" t="s">
        <v>178</v>
      </c>
      <c r="B214" s="16" t="s">
        <v>17</v>
      </c>
      <c r="C214" s="16" t="s">
        <v>177</v>
      </c>
      <c r="D214" s="16" t="s">
        <v>21</v>
      </c>
      <c r="E214" s="16"/>
      <c r="F214" s="16"/>
      <c r="G214" s="19"/>
      <c r="H214" s="15" t="n">
        <f aca="false">H215</f>
        <v>5</v>
      </c>
      <c r="I214" s="15" t="n">
        <f aca="false">I215</f>
        <v>5</v>
      </c>
      <c r="J214" s="4"/>
      <c r="K214" s="4"/>
      <c r="L214" s="4"/>
      <c r="M214" s="4"/>
      <c r="N214" s="4"/>
    </row>
    <row collapsed="false" customFormat="false" customHeight="false" hidden="false" ht="18.35" outlineLevel="0" r="215">
      <c r="A215" s="20" t="s">
        <v>165</v>
      </c>
      <c r="B215" s="18" t="s">
        <v>17</v>
      </c>
      <c r="C215" s="18" t="s">
        <v>177</v>
      </c>
      <c r="D215" s="18" t="s">
        <v>21</v>
      </c>
      <c r="E215" s="18" t="s">
        <v>52</v>
      </c>
      <c r="F215" s="18"/>
      <c r="G215" s="21"/>
      <c r="H215" s="22" t="n">
        <f aca="false">H216</f>
        <v>5</v>
      </c>
      <c r="I215" s="22" t="n">
        <f aca="false">I216</f>
        <v>5</v>
      </c>
      <c r="J215" s="4"/>
      <c r="K215" s="4"/>
      <c r="L215" s="4"/>
      <c r="M215" s="4"/>
      <c r="N215" s="4"/>
    </row>
    <row collapsed="false" customFormat="false" customHeight="false" hidden="false" ht="64.15" outlineLevel="0" r="216">
      <c r="A216" s="20" t="s">
        <v>207</v>
      </c>
      <c r="B216" s="18" t="s">
        <v>17</v>
      </c>
      <c r="C216" s="18" t="s">
        <v>177</v>
      </c>
      <c r="D216" s="18" t="s">
        <v>21</v>
      </c>
      <c r="E216" s="18" t="s">
        <v>180</v>
      </c>
      <c r="F216" s="18"/>
      <c r="G216" s="21"/>
      <c r="H216" s="22" t="n">
        <f aca="false">H217</f>
        <v>5</v>
      </c>
      <c r="I216" s="22" t="n">
        <f aca="false">I217</f>
        <v>5</v>
      </c>
      <c r="J216" s="4"/>
      <c r="K216" s="4"/>
      <c r="L216" s="4"/>
      <c r="M216" s="4"/>
      <c r="N216" s="4"/>
    </row>
    <row collapsed="false" customFormat="false" customHeight="false" hidden="false" ht="48.5" outlineLevel="0" r="217">
      <c r="A217" s="20" t="s">
        <v>181</v>
      </c>
      <c r="B217" s="18" t="s">
        <v>17</v>
      </c>
      <c r="C217" s="18" t="s">
        <v>177</v>
      </c>
      <c r="D217" s="18" t="s">
        <v>21</v>
      </c>
      <c r="E217" s="18" t="s">
        <v>182</v>
      </c>
      <c r="F217" s="18"/>
      <c r="G217" s="21"/>
      <c r="H217" s="22" t="n">
        <f aca="false">H218</f>
        <v>5</v>
      </c>
      <c r="I217" s="22" t="n">
        <f aca="false">I218</f>
        <v>5</v>
      </c>
      <c r="J217" s="4"/>
      <c r="K217" s="4"/>
      <c r="L217" s="4"/>
      <c r="M217" s="4"/>
      <c r="N217" s="4"/>
    </row>
    <row collapsed="false" customFormat="false" customHeight="false" hidden="false" ht="32.8" outlineLevel="0" r="218">
      <c r="A218" s="20" t="s">
        <v>44</v>
      </c>
      <c r="B218" s="18" t="s">
        <v>17</v>
      </c>
      <c r="C218" s="18" t="s">
        <v>177</v>
      </c>
      <c r="D218" s="18" t="s">
        <v>21</v>
      </c>
      <c r="E218" s="18" t="s">
        <v>182</v>
      </c>
      <c r="F218" s="18" t="s">
        <v>90</v>
      </c>
      <c r="G218" s="21"/>
      <c r="H218" s="22" t="n">
        <v>5</v>
      </c>
      <c r="I218" s="25" t="n">
        <v>5</v>
      </c>
      <c r="J218" s="4"/>
      <c r="K218" s="4"/>
      <c r="L218" s="4"/>
      <c r="M218" s="4"/>
      <c r="N218" s="4"/>
    </row>
    <row collapsed="false" customFormat="false" customHeight="false" hidden="true" ht="18.35" outlineLevel="0" r="219">
      <c r="A219" s="13" t="s">
        <v>211</v>
      </c>
      <c r="B219" s="16" t="s">
        <v>17</v>
      </c>
      <c r="C219" s="16" t="s">
        <v>156</v>
      </c>
      <c r="D219" s="16" t="s">
        <v>19</v>
      </c>
      <c r="E219" s="16"/>
      <c r="F219" s="16"/>
      <c r="G219" s="19"/>
      <c r="H219" s="15" t="n">
        <f aca="false">H220</f>
        <v>0</v>
      </c>
      <c r="I219" s="25"/>
      <c r="J219" s="4"/>
      <c r="K219" s="4"/>
      <c r="L219" s="4"/>
      <c r="M219" s="4"/>
      <c r="N219" s="4"/>
    </row>
    <row collapsed="false" customFormat="false" customHeight="false" hidden="true" ht="18.35" outlineLevel="0" r="220">
      <c r="A220" s="20" t="s">
        <v>165</v>
      </c>
      <c r="B220" s="18" t="s">
        <v>17</v>
      </c>
      <c r="C220" s="18" t="s">
        <v>156</v>
      </c>
      <c r="D220" s="18" t="s">
        <v>19</v>
      </c>
      <c r="E220" s="18" t="s">
        <v>52</v>
      </c>
      <c r="F220" s="18"/>
      <c r="G220" s="21"/>
      <c r="H220" s="22" t="n">
        <f aca="false">H221</f>
        <v>0</v>
      </c>
      <c r="I220" s="25"/>
      <c r="J220" s="4"/>
      <c r="K220" s="4"/>
      <c r="L220" s="4"/>
      <c r="M220" s="4"/>
      <c r="N220" s="4"/>
    </row>
    <row collapsed="false" customFormat="false" customHeight="false" hidden="true" ht="48.5" outlineLevel="0" r="221">
      <c r="A221" s="20" t="s">
        <v>126</v>
      </c>
      <c r="B221" s="18" t="s">
        <v>17</v>
      </c>
      <c r="C221" s="18" t="s">
        <v>156</v>
      </c>
      <c r="D221" s="18" t="s">
        <v>19</v>
      </c>
      <c r="E221" s="18" t="s">
        <v>127</v>
      </c>
      <c r="F221" s="18"/>
      <c r="G221" s="21"/>
      <c r="H221" s="22" t="n">
        <f aca="false">H222</f>
        <v>0</v>
      </c>
      <c r="I221" s="25"/>
      <c r="J221" s="4"/>
      <c r="K221" s="4"/>
      <c r="L221" s="4"/>
      <c r="M221" s="4"/>
      <c r="N221" s="4"/>
    </row>
    <row collapsed="false" customFormat="false" customHeight="false" hidden="true" ht="32.8" outlineLevel="0" r="222">
      <c r="A222" s="20" t="s">
        <v>43</v>
      </c>
      <c r="B222" s="18" t="s">
        <v>17</v>
      </c>
      <c r="C222" s="18" t="s">
        <v>156</v>
      </c>
      <c r="D222" s="18" t="s">
        <v>19</v>
      </c>
      <c r="E222" s="18" t="s">
        <v>127</v>
      </c>
      <c r="F222" s="18" t="s">
        <v>55</v>
      </c>
      <c r="G222" s="21"/>
      <c r="H222" s="22" t="n">
        <f aca="false">H223</f>
        <v>0</v>
      </c>
      <c r="I222" s="25"/>
      <c r="J222" s="4"/>
      <c r="K222" s="4"/>
      <c r="L222" s="4"/>
      <c r="M222" s="4"/>
      <c r="N222" s="4"/>
    </row>
    <row collapsed="false" customFormat="false" customHeight="false" hidden="true" ht="32.8" outlineLevel="0" r="223">
      <c r="A223" s="20" t="s">
        <v>44</v>
      </c>
      <c r="B223" s="18" t="s">
        <v>17</v>
      </c>
      <c r="C223" s="18" t="s">
        <v>156</v>
      </c>
      <c r="D223" s="18" t="s">
        <v>19</v>
      </c>
      <c r="E223" s="18" t="s">
        <v>127</v>
      </c>
      <c r="F223" s="18" t="s">
        <v>90</v>
      </c>
      <c r="G223" s="21"/>
      <c r="H223" s="22"/>
      <c r="I223" s="25"/>
      <c r="J223" s="4"/>
      <c r="K223" s="4"/>
      <c r="L223" s="4"/>
      <c r="M223" s="4"/>
      <c r="N223" s="4"/>
    </row>
    <row collapsed="false" customFormat="false" customHeight="false" hidden="false" ht="18.35" outlineLevel="0" r="224">
      <c r="A224" s="13" t="s">
        <v>212</v>
      </c>
      <c r="B224" s="16" t="s">
        <v>17</v>
      </c>
      <c r="C224" s="16" t="n">
        <v>10</v>
      </c>
      <c r="D224" s="16"/>
      <c r="E224" s="16"/>
      <c r="F224" s="17"/>
      <c r="G224" s="19" t="e">
        <f aca="false">G236</f>
        <v>#NAME?</v>
      </c>
      <c r="H224" s="19" t="n">
        <f aca="false">H236+H225+H257</f>
        <v>9770.8</v>
      </c>
      <c r="I224" s="19" t="n">
        <f aca="false">I236+I225+I257</f>
        <v>7319.4</v>
      </c>
      <c r="J224" s="4"/>
      <c r="K224" s="4"/>
      <c r="L224" s="4"/>
      <c r="M224" s="4"/>
      <c r="N224" s="4"/>
    </row>
    <row collapsed="false" customFormat="false" customHeight="false" hidden="false" ht="18.35" outlineLevel="0" r="225">
      <c r="A225" s="13" t="s">
        <v>213</v>
      </c>
      <c r="B225" s="16" t="s">
        <v>17</v>
      </c>
      <c r="C225" s="16" t="s">
        <v>214</v>
      </c>
      <c r="D225" s="16" t="s">
        <v>130</v>
      </c>
      <c r="E225" s="16"/>
      <c r="F225" s="17"/>
      <c r="G225" s="19"/>
      <c r="H225" s="19" t="n">
        <f aca="false">H229+H231+H233+H226</f>
        <v>6331.2</v>
      </c>
      <c r="I225" s="19" t="n">
        <f aca="false">I229+I231+I233+I226</f>
        <v>3881.6</v>
      </c>
      <c r="J225" s="4"/>
      <c r="K225" s="4"/>
      <c r="L225" s="4"/>
      <c r="M225" s="4"/>
      <c r="N225" s="4"/>
    </row>
    <row collapsed="false" customFormat="false" customHeight="false" hidden="false" ht="32.8" outlineLevel="0" r="226">
      <c r="A226" s="20" t="s">
        <v>76</v>
      </c>
      <c r="B226" s="18" t="s">
        <v>17</v>
      </c>
      <c r="C226" s="18" t="s">
        <v>214</v>
      </c>
      <c r="D226" s="18" t="s">
        <v>130</v>
      </c>
      <c r="E226" s="18" t="s">
        <v>77</v>
      </c>
      <c r="F226" s="17"/>
      <c r="G226" s="21"/>
      <c r="H226" s="21" t="n">
        <f aca="false">H227+H228</f>
        <v>9</v>
      </c>
      <c r="I226" s="21" t="n">
        <f aca="false">I227+I228</f>
        <v>9</v>
      </c>
      <c r="J226" s="4"/>
      <c r="K226" s="4"/>
      <c r="L226" s="4"/>
      <c r="M226" s="4"/>
      <c r="N226" s="4"/>
    </row>
    <row collapsed="false" customFormat="false" customHeight="false" hidden="false" ht="18.35" outlineLevel="0" r="227">
      <c r="A227" s="20" t="s">
        <v>99</v>
      </c>
      <c r="B227" s="18" t="s">
        <v>17</v>
      </c>
      <c r="C227" s="18" t="s">
        <v>214</v>
      </c>
      <c r="D227" s="18" t="s">
        <v>130</v>
      </c>
      <c r="E227" s="18" t="s">
        <v>77</v>
      </c>
      <c r="F227" s="18" t="s">
        <v>100</v>
      </c>
      <c r="G227" s="21"/>
      <c r="H227" s="21" t="n">
        <v>8</v>
      </c>
      <c r="I227" s="25" t="n">
        <v>8</v>
      </c>
      <c r="J227" s="4"/>
      <c r="K227" s="4"/>
      <c r="L227" s="4"/>
      <c r="M227" s="4"/>
      <c r="N227" s="4"/>
    </row>
    <row collapsed="false" customFormat="false" customHeight="false" hidden="false" ht="48.5" outlineLevel="0" r="228">
      <c r="A228" s="20" t="s">
        <v>215</v>
      </c>
      <c r="B228" s="18" t="s">
        <v>17</v>
      </c>
      <c r="C228" s="18" t="s">
        <v>214</v>
      </c>
      <c r="D228" s="18" t="s">
        <v>130</v>
      </c>
      <c r="E228" s="18" t="s">
        <v>77</v>
      </c>
      <c r="F228" s="18" t="s">
        <v>216</v>
      </c>
      <c r="G228" s="21"/>
      <c r="H228" s="21" t="n">
        <v>1</v>
      </c>
      <c r="I228" s="25" t="n">
        <v>1</v>
      </c>
      <c r="J228" s="4"/>
      <c r="K228" s="4"/>
      <c r="L228" s="4"/>
      <c r="M228" s="4"/>
      <c r="N228" s="4"/>
    </row>
    <row collapsed="false" customFormat="false" customHeight="false" hidden="false" ht="32.8" outlineLevel="0" r="229">
      <c r="A229" s="20" t="s">
        <v>217</v>
      </c>
      <c r="B229" s="18" t="s">
        <v>17</v>
      </c>
      <c r="C229" s="18" t="s">
        <v>214</v>
      </c>
      <c r="D229" s="18" t="s">
        <v>130</v>
      </c>
      <c r="E229" s="18" t="s">
        <v>218</v>
      </c>
      <c r="F229" s="17"/>
      <c r="G229" s="21"/>
      <c r="H229" s="21" t="n">
        <f aca="false">H230</f>
        <v>2051.8</v>
      </c>
      <c r="I229" s="21" t="n">
        <f aca="false">I230</f>
        <v>1196.4</v>
      </c>
      <c r="J229" s="4"/>
      <c r="K229" s="4"/>
      <c r="L229" s="4"/>
      <c r="M229" s="4"/>
      <c r="N229" s="4"/>
    </row>
    <row collapsed="false" customFormat="false" customHeight="false" hidden="false" ht="32.8" outlineLevel="0" r="230">
      <c r="A230" s="20" t="s">
        <v>219</v>
      </c>
      <c r="B230" s="18" t="s">
        <v>17</v>
      </c>
      <c r="C230" s="18" t="s">
        <v>214</v>
      </c>
      <c r="D230" s="18" t="s">
        <v>130</v>
      </c>
      <c r="E230" s="18" t="s">
        <v>218</v>
      </c>
      <c r="F230" s="18" t="s">
        <v>220</v>
      </c>
      <c r="G230" s="21"/>
      <c r="H230" s="21" t="n">
        <v>2051.8</v>
      </c>
      <c r="I230" s="21" t="n">
        <v>1196.4</v>
      </c>
      <c r="J230" s="4"/>
      <c r="K230" s="4"/>
      <c r="L230" s="4"/>
      <c r="M230" s="4"/>
      <c r="N230" s="4"/>
    </row>
    <row collapsed="false" customFormat="false" customHeight="false" hidden="false" ht="95.5" outlineLevel="0" r="231">
      <c r="A231" s="20" t="s">
        <v>221</v>
      </c>
      <c r="B231" s="18" t="s">
        <v>17</v>
      </c>
      <c r="C231" s="18" t="s">
        <v>214</v>
      </c>
      <c r="D231" s="18" t="s">
        <v>130</v>
      </c>
      <c r="E231" s="18" t="s">
        <v>222</v>
      </c>
      <c r="F231" s="17"/>
      <c r="G231" s="21"/>
      <c r="H231" s="21" t="n">
        <f aca="false">H232</f>
        <v>3867.9</v>
      </c>
      <c r="I231" s="21" t="n">
        <f aca="false">I232</f>
        <v>2273.8</v>
      </c>
      <c r="J231" s="4"/>
      <c r="K231" s="4"/>
      <c r="L231" s="4"/>
      <c r="M231" s="4"/>
      <c r="N231" s="4"/>
    </row>
    <row collapsed="false" customFormat="false" customHeight="false" hidden="false" ht="32.8" outlineLevel="0" r="232">
      <c r="A232" s="20" t="s">
        <v>219</v>
      </c>
      <c r="B232" s="18" t="s">
        <v>17</v>
      </c>
      <c r="C232" s="18" t="s">
        <v>214</v>
      </c>
      <c r="D232" s="18" t="s">
        <v>130</v>
      </c>
      <c r="E232" s="18" t="s">
        <v>222</v>
      </c>
      <c r="F232" s="18" t="s">
        <v>220</v>
      </c>
      <c r="G232" s="21"/>
      <c r="H232" s="21" t="n">
        <v>3867.9</v>
      </c>
      <c r="I232" s="25" t="n">
        <v>2273.8</v>
      </c>
      <c r="J232" s="4"/>
      <c r="K232" s="4"/>
      <c r="L232" s="4"/>
      <c r="M232" s="4"/>
      <c r="N232" s="4"/>
    </row>
    <row collapsed="false" customFormat="false" customHeight="false" hidden="false" ht="18.35" outlineLevel="0" r="233">
      <c r="A233" s="20" t="s">
        <v>165</v>
      </c>
      <c r="B233" s="18" t="s">
        <v>17</v>
      </c>
      <c r="C233" s="18" t="s">
        <v>214</v>
      </c>
      <c r="D233" s="18" t="s">
        <v>130</v>
      </c>
      <c r="E233" s="18" t="s">
        <v>52</v>
      </c>
      <c r="F233" s="17"/>
      <c r="G233" s="19"/>
      <c r="H233" s="21" t="n">
        <f aca="false">H234</f>
        <v>402.5</v>
      </c>
      <c r="I233" s="21" t="n">
        <f aca="false">I234</f>
        <v>402.4</v>
      </c>
      <c r="J233" s="4"/>
      <c r="K233" s="4"/>
      <c r="L233" s="4"/>
      <c r="M233" s="4"/>
      <c r="N233" s="4"/>
    </row>
    <row collapsed="false" customFormat="false" customHeight="false" hidden="false" ht="48.5" outlineLevel="0" r="234">
      <c r="A234" s="20" t="s">
        <v>223</v>
      </c>
      <c r="B234" s="18" t="s">
        <v>17</v>
      </c>
      <c r="C234" s="18" t="s">
        <v>214</v>
      </c>
      <c r="D234" s="18" t="s">
        <v>130</v>
      </c>
      <c r="E234" s="18" t="s">
        <v>224</v>
      </c>
      <c r="F234" s="17"/>
      <c r="G234" s="21"/>
      <c r="H234" s="21" t="n">
        <f aca="false">H235</f>
        <v>402.5</v>
      </c>
      <c r="I234" s="21" t="n">
        <f aca="false">I235</f>
        <v>402.4</v>
      </c>
      <c r="J234" s="4"/>
      <c r="K234" s="4"/>
      <c r="L234" s="4"/>
      <c r="M234" s="4"/>
      <c r="N234" s="4"/>
    </row>
    <row collapsed="false" customFormat="false" customHeight="false" hidden="false" ht="32.8" outlineLevel="0" r="235">
      <c r="A235" s="20" t="s">
        <v>44</v>
      </c>
      <c r="B235" s="18" t="s">
        <v>17</v>
      </c>
      <c r="C235" s="18" t="s">
        <v>214</v>
      </c>
      <c r="D235" s="18" t="s">
        <v>130</v>
      </c>
      <c r="E235" s="18" t="s">
        <v>224</v>
      </c>
      <c r="F235" s="18" t="s">
        <v>220</v>
      </c>
      <c r="G235" s="19"/>
      <c r="H235" s="21" t="n">
        <v>402.5</v>
      </c>
      <c r="I235" s="25" t="n">
        <v>402.4</v>
      </c>
      <c r="J235" s="4"/>
      <c r="K235" s="4"/>
      <c r="L235" s="4"/>
      <c r="M235" s="4"/>
      <c r="N235" s="4"/>
    </row>
    <row collapsed="false" customFormat="false" customHeight="false" hidden="false" ht="18.35" outlineLevel="0" r="236">
      <c r="A236" s="13" t="s">
        <v>225</v>
      </c>
      <c r="B236" s="16" t="s">
        <v>17</v>
      </c>
      <c r="C236" s="16" t="n">
        <v>10</v>
      </c>
      <c r="D236" s="16" t="s">
        <v>36</v>
      </c>
      <c r="E236" s="24"/>
      <c r="F236" s="24"/>
      <c r="G236" s="19" t="e">
        <f aca="false">G237</f>
        <v>#NAME?</v>
      </c>
      <c r="H236" s="19" t="n">
        <f aca="false">H237+H247</f>
        <v>612.7</v>
      </c>
      <c r="I236" s="19" t="n">
        <f aca="false">I237+I247</f>
        <v>611</v>
      </c>
      <c r="J236" s="4"/>
      <c r="K236" s="4"/>
      <c r="L236" s="4"/>
      <c r="M236" s="4"/>
      <c r="N236" s="4"/>
    </row>
    <row collapsed="false" customFormat="false" customHeight="false" hidden="false" ht="48.5" outlineLevel="0" r="237">
      <c r="A237" s="20" t="s">
        <v>226</v>
      </c>
      <c r="B237" s="18" t="s">
        <v>17</v>
      </c>
      <c r="C237" s="18" t="n">
        <v>10</v>
      </c>
      <c r="D237" s="18" t="s">
        <v>36</v>
      </c>
      <c r="E237" s="18" t="s">
        <v>227</v>
      </c>
      <c r="F237" s="17"/>
      <c r="G237" s="21" t="e">
        <f aca="false">G238</f>
        <v>#NAME?</v>
      </c>
      <c r="H237" s="21" t="n">
        <f aca="false">H238</f>
        <v>270.3</v>
      </c>
      <c r="I237" s="21" t="n">
        <f aca="false">I238</f>
        <v>268.6</v>
      </c>
      <c r="J237" s="4"/>
      <c r="K237" s="4"/>
      <c r="L237" s="4"/>
      <c r="M237" s="4"/>
      <c r="N237" s="4"/>
    </row>
    <row collapsed="false" customFormat="false" customHeight="false" hidden="false" ht="48.5" outlineLevel="0" r="238">
      <c r="A238" s="20" t="s">
        <v>228</v>
      </c>
      <c r="B238" s="18" t="s">
        <v>17</v>
      </c>
      <c r="C238" s="18" t="s">
        <v>214</v>
      </c>
      <c r="D238" s="18" t="s">
        <v>36</v>
      </c>
      <c r="E238" s="18" t="s">
        <v>229</v>
      </c>
      <c r="F238" s="17"/>
      <c r="G238" s="21" t="e">
        <f aca="false">#ref!+G239</f>
        <v>#NAME?</v>
      </c>
      <c r="H238" s="21" t="n">
        <f aca="false">H239</f>
        <v>270.3</v>
      </c>
      <c r="I238" s="21" t="n">
        <f aca="false">I239</f>
        <v>268.6</v>
      </c>
      <c r="J238" s="4"/>
      <c r="K238" s="4"/>
      <c r="L238" s="4"/>
      <c r="M238" s="4"/>
      <c r="N238" s="4"/>
    </row>
    <row collapsed="false" customFormat="false" customHeight="false" hidden="false" ht="64.15" outlineLevel="0" r="239">
      <c r="A239" s="20" t="s">
        <v>230</v>
      </c>
      <c r="B239" s="18" t="s">
        <v>17</v>
      </c>
      <c r="C239" s="18" t="n">
        <v>10</v>
      </c>
      <c r="D239" s="18" t="s">
        <v>36</v>
      </c>
      <c r="E239" s="18" t="s">
        <v>231</v>
      </c>
      <c r="F239" s="17"/>
      <c r="G239" s="21" t="n">
        <v>323.9</v>
      </c>
      <c r="H239" s="22" t="n">
        <f aca="false">H240+H244</f>
        <v>270.3</v>
      </c>
      <c r="I239" s="22" t="n">
        <f aca="false">I240+I244</f>
        <v>268.6</v>
      </c>
      <c r="J239" s="4"/>
      <c r="K239" s="4"/>
      <c r="L239" s="4"/>
      <c r="M239" s="4"/>
      <c r="N239" s="4"/>
    </row>
    <row collapsed="false" customFormat="false" customHeight="false" hidden="false" ht="64.15" outlineLevel="0" r="240">
      <c r="A240" s="20" t="s">
        <v>26</v>
      </c>
      <c r="B240" s="18" t="s">
        <v>17</v>
      </c>
      <c r="C240" s="18" t="n">
        <v>10</v>
      </c>
      <c r="D240" s="18" t="s">
        <v>36</v>
      </c>
      <c r="E240" s="18" t="s">
        <v>231</v>
      </c>
      <c r="F240" s="18" t="n">
        <v>100</v>
      </c>
      <c r="G240" s="21" t="n">
        <v>173</v>
      </c>
      <c r="H240" s="22" t="n">
        <f aca="false">H241</f>
        <v>245.8</v>
      </c>
      <c r="I240" s="22" t="n">
        <f aca="false">I241</f>
        <v>245.6</v>
      </c>
      <c r="J240" s="4"/>
      <c r="K240" s="4"/>
      <c r="L240" s="4"/>
      <c r="M240" s="4"/>
      <c r="N240" s="4"/>
    </row>
    <row collapsed="false" customFormat="false" customHeight="false" hidden="false" ht="32.8" outlineLevel="0" r="241">
      <c r="A241" s="20" t="s">
        <v>116</v>
      </c>
      <c r="B241" s="18" t="s">
        <v>17</v>
      </c>
      <c r="C241" s="18" t="n">
        <v>10</v>
      </c>
      <c r="D241" s="18" t="s">
        <v>36</v>
      </c>
      <c r="E241" s="18" t="s">
        <v>231</v>
      </c>
      <c r="F241" s="18" t="n">
        <v>110</v>
      </c>
      <c r="G241" s="21" t="n">
        <v>173</v>
      </c>
      <c r="H241" s="22" t="n">
        <f aca="false">H242+H243</f>
        <v>245.8</v>
      </c>
      <c r="I241" s="22" t="n">
        <f aca="false">I242+I243</f>
        <v>245.6</v>
      </c>
      <c r="J241" s="4"/>
      <c r="K241" s="4"/>
      <c r="L241" s="4"/>
      <c r="M241" s="4"/>
      <c r="N241" s="4"/>
    </row>
    <row collapsed="false" customFormat="false" customHeight="false" hidden="false" ht="32.8" outlineLevel="0" r="242">
      <c r="A242" s="20" t="s">
        <v>29</v>
      </c>
      <c r="B242" s="18" t="s">
        <v>17</v>
      </c>
      <c r="C242" s="18" t="n">
        <v>10</v>
      </c>
      <c r="D242" s="18" t="s">
        <v>36</v>
      </c>
      <c r="E242" s="18" t="s">
        <v>231</v>
      </c>
      <c r="F242" s="18" t="n">
        <v>111</v>
      </c>
      <c r="G242" s="21" t="n">
        <v>152</v>
      </c>
      <c r="H242" s="22" t="n">
        <v>218.9</v>
      </c>
      <c r="I242" s="25" t="n">
        <v>218.7</v>
      </c>
      <c r="J242" s="4"/>
      <c r="K242" s="4"/>
      <c r="L242" s="4"/>
      <c r="M242" s="4"/>
      <c r="N242" s="4"/>
    </row>
    <row collapsed="false" customFormat="false" customHeight="false" hidden="false" ht="32.8" outlineLevel="0" r="243">
      <c r="A243" s="20" t="s">
        <v>32</v>
      </c>
      <c r="B243" s="18" t="s">
        <v>17</v>
      </c>
      <c r="C243" s="18" t="s">
        <v>214</v>
      </c>
      <c r="D243" s="18" t="s">
        <v>36</v>
      </c>
      <c r="E243" s="18" t="s">
        <v>231</v>
      </c>
      <c r="F243" s="18" t="s">
        <v>232</v>
      </c>
      <c r="G243" s="21" t="n">
        <v>21</v>
      </c>
      <c r="H243" s="22" t="n">
        <v>26.9</v>
      </c>
      <c r="I243" s="25" t="n">
        <v>26.9</v>
      </c>
      <c r="J243" s="4"/>
      <c r="K243" s="4"/>
      <c r="L243" s="4"/>
      <c r="M243" s="4"/>
      <c r="N243" s="4"/>
    </row>
    <row collapsed="false" customFormat="false" customHeight="false" hidden="false" ht="32.8" outlineLevel="0" r="244">
      <c r="A244" s="20" t="s">
        <v>43</v>
      </c>
      <c r="B244" s="18" t="s">
        <v>17</v>
      </c>
      <c r="C244" s="18" t="n">
        <v>10</v>
      </c>
      <c r="D244" s="18" t="s">
        <v>36</v>
      </c>
      <c r="E244" s="18" t="s">
        <v>231</v>
      </c>
      <c r="F244" s="18" t="n">
        <v>240</v>
      </c>
      <c r="G244" s="21" t="n">
        <v>150.9</v>
      </c>
      <c r="H244" s="22" t="n">
        <f aca="false">H245+H246</f>
        <v>24.5</v>
      </c>
      <c r="I244" s="22" t="n">
        <f aca="false">I245+I246</f>
        <v>23</v>
      </c>
      <c r="J244" s="4"/>
      <c r="K244" s="4"/>
      <c r="L244" s="4"/>
      <c r="M244" s="4"/>
      <c r="N244" s="4"/>
    </row>
    <row collapsed="false" customFormat="false" customHeight="false" hidden="false" ht="48.5" outlineLevel="0" r="245">
      <c r="A245" s="20" t="s">
        <v>56</v>
      </c>
      <c r="B245" s="18" t="s">
        <v>17</v>
      </c>
      <c r="C245" s="18" t="s">
        <v>214</v>
      </c>
      <c r="D245" s="18" t="s">
        <v>36</v>
      </c>
      <c r="E245" s="18" t="s">
        <v>231</v>
      </c>
      <c r="F245" s="18" t="s">
        <v>57</v>
      </c>
      <c r="G245" s="21"/>
      <c r="H245" s="22" t="n">
        <v>16</v>
      </c>
      <c r="I245" s="25" t="n">
        <v>16</v>
      </c>
      <c r="J245" s="4"/>
      <c r="K245" s="4"/>
      <c r="L245" s="4"/>
      <c r="M245" s="4"/>
      <c r="N245" s="4"/>
    </row>
    <row collapsed="false" customFormat="false" customHeight="false" hidden="false" ht="32.8" outlineLevel="0" r="246">
      <c r="A246" s="20" t="s">
        <v>44</v>
      </c>
      <c r="B246" s="18" t="s">
        <v>17</v>
      </c>
      <c r="C246" s="18" t="n">
        <v>10</v>
      </c>
      <c r="D246" s="18" t="s">
        <v>36</v>
      </c>
      <c r="E246" s="18" t="s">
        <v>231</v>
      </c>
      <c r="F246" s="18" t="n">
        <v>244</v>
      </c>
      <c r="G246" s="21" t="n">
        <v>150.9</v>
      </c>
      <c r="H246" s="22" t="n">
        <v>8.5</v>
      </c>
      <c r="I246" s="25" t="n">
        <v>7</v>
      </c>
      <c r="J246" s="4"/>
      <c r="K246" s="4"/>
      <c r="L246" s="4"/>
      <c r="M246" s="4"/>
      <c r="N246" s="4"/>
    </row>
    <row collapsed="false" customFormat="false" customHeight="false" hidden="false" ht="32.8" outlineLevel="0" r="247">
      <c r="A247" s="20" t="s">
        <v>233</v>
      </c>
      <c r="B247" s="18" t="s">
        <v>17</v>
      </c>
      <c r="C247" s="18" t="s">
        <v>214</v>
      </c>
      <c r="D247" s="18" t="s">
        <v>36</v>
      </c>
      <c r="E247" s="18" t="s">
        <v>234</v>
      </c>
      <c r="F247" s="18"/>
      <c r="G247" s="21"/>
      <c r="H247" s="22" t="n">
        <f aca="false">H248</f>
        <v>342.4</v>
      </c>
      <c r="I247" s="22" t="n">
        <f aca="false">I248</f>
        <v>342.4</v>
      </c>
      <c r="J247" s="4"/>
      <c r="K247" s="4"/>
      <c r="L247" s="4"/>
      <c r="M247" s="4"/>
      <c r="N247" s="4"/>
    </row>
    <row collapsed="false" customFormat="false" customHeight="true" hidden="false" ht="66" outlineLevel="0" r="248">
      <c r="A248" s="20" t="s">
        <v>235</v>
      </c>
      <c r="B248" s="18" t="s">
        <v>17</v>
      </c>
      <c r="C248" s="18" t="s">
        <v>214</v>
      </c>
      <c r="D248" s="18" t="s">
        <v>36</v>
      </c>
      <c r="E248" s="18" t="s">
        <v>236</v>
      </c>
      <c r="F248" s="18"/>
      <c r="G248" s="21"/>
      <c r="H248" s="22" t="n">
        <f aca="false">H249</f>
        <v>342.4</v>
      </c>
      <c r="I248" s="22" t="n">
        <f aca="false">I249</f>
        <v>342.4</v>
      </c>
      <c r="J248" s="4"/>
      <c r="K248" s="4"/>
      <c r="L248" s="4"/>
      <c r="M248" s="4"/>
      <c r="N248" s="4"/>
    </row>
    <row collapsed="false" customFormat="false" customHeight="false" hidden="false" ht="79.85" outlineLevel="0" r="249">
      <c r="A249" s="20" t="s">
        <v>237</v>
      </c>
      <c r="B249" s="18" t="s">
        <v>17</v>
      </c>
      <c r="C249" s="18" t="s">
        <v>214</v>
      </c>
      <c r="D249" s="18" t="s">
        <v>36</v>
      </c>
      <c r="E249" s="18" t="s">
        <v>238</v>
      </c>
      <c r="F249" s="18"/>
      <c r="G249" s="21"/>
      <c r="H249" s="22" t="n">
        <f aca="false">H250+H254</f>
        <v>342.4</v>
      </c>
      <c r="I249" s="22" t="n">
        <f aca="false">I250+I254</f>
        <v>342.4</v>
      </c>
      <c r="J249" s="4"/>
      <c r="K249" s="4"/>
      <c r="L249" s="4"/>
      <c r="M249" s="4"/>
      <c r="N249" s="4"/>
    </row>
    <row collapsed="false" customFormat="false" customHeight="false" hidden="false" ht="64.15" outlineLevel="0" r="250">
      <c r="A250" s="20" t="s">
        <v>26</v>
      </c>
      <c r="B250" s="18" t="s">
        <v>17</v>
      </c>
      <c r="C250" s="18" t="s">
        <v>214</v>
      </c>
      <c r="D250" s="18" t="s">
        <v>36</v>
      </c>
      <c r="E250" s="18" t="s">
        <v>238</v>
      </c>
      <c r="F250" s="18" t="n">
        <v>100</v>
      </c>
      <c r="G250" s="21"/>
      <c r="H250" s="21" t="n">
        <f aca="false">H251</f>
        <v>179.8</v>
      </c>
      <c r="I250" s="21" t="n">
        <f aca="false">I251</f>
        <v>179.6</v>
      </c>
      <c r="J250" s="4"/>
      <c r="K250" s="4"/>
      <c r="L250" s="4"/>
      <c r="M250" s="4"/>
      <c r="N250" s="4"/>
    </row>
    <row collapsed="false" customFormat="false" customHeight="false" hidden="false" ht="32.8" outlineLevel="0" r="251">
      <c r="A251" s="20" t="s">
        <v>239</v>
      </c>
      <c r="B251" s="18" t="s">
        <v>17</v>
      </c>
      <c r="C251" s="18" t="s">
        <v>214</v>
      </c>
      <c r="D251" s="18" t="s">
        <v>36</v>
      </c>
      <c r="E251" s="18" t="s">
        <v>238</v>
      </c>
      <c r="F251" s="18" t="n">
        <v>110</v>
      </c>
      <c r="G251" s="21"/>
      <c r="H251" s="21" t="n">
        <f aca="false">H252+H253</f>
        <v>179.8</v>
      </c>
      <c r="I251" s="21" t="n">
        <f aca="false">I252+I253</f>
        <v>179.6</v>
      </c>
      <c r="J251" s="4"/>
      <c r="K251" s="4"/>
      <c r="L251" s="4"/>
      <c r="M251" s="4"/>
      <c r="N251" s="4"/>
    </row>
    <row collapsed="false" customFormat="false" customHeight="false" hidden="false" ht="32.8" outlineLevel="0" r="252">
      <c r="A252" s="20" t="s">
        <v>29</v>
      </c>
      <c r="B252" s="18" t="s">
        <v>17</v>
      </c>
      <c r="C252" s="18" t="s">
        <v>214</v>
      </c>
      <c r="D252" s="18" t="s">
        <v>36</v>
      </c>
      <c r="E252" s="18" t="s">
        <v>238</v>
      </c>
      <c r="F252" s="18" t="n">
        <v>111</v>
      </c>
      <c r="G252" s="21"/>
      <c r="H252" s="21" t="n">
        <v>162.5</v>
      </c>
      <c r="I252" s="25" t="n">
        <v>162.3</v>
      </c>
      <c r="J252" s="4"/>
      <c r="K252" s="4"/>
      <c r="L252" s="4"/>
      <c r="M252" s="4"/>
      <c r="N252" s="4"/>
    </row>
    <row collapsed="false" customFormat="false" customHeight="false" hidden="false" ht="32.8" outlineLevel="0" r="253">
      <c r="A253" s="20" t="s">
        <v>32</v>
      </c>
      <c r="B253" s="18" t="s">
        <v>17</v>
      </c>
      <c r="C253" s="18" t="s">
        <v>214</v>
      </c>
      <c r="D253" s="18" t="s">
        <v>36</v>
      </c>
      <c r="E253" s="18" t="s">
        <v>238</v>
      </c>
      <c r="F253" s="18" t="s">
        <v>232</v>
      </c>
      <c r="G253" s="21"/>
      <c r="H253" s="21" t="n">
        <v>17.3</v>
      </c>
      <c r="I253" s="25" t="n">
        <v>17.3</v>
      </c>
      <c r="J253" s="4"/>
      <c r="K253" s="4"/>
      <c r="L253" s="4"/>
      <c r="M253" s="4"/>
      <c r="N253" s="4"/>
    </row>
    <row collapsed="false" customFormat="false" customHeight="false" hidden="false" ht="32.8" outlineLevel="0" r="254">
      <c r="A254" s="20" t="s">
        <v>43</v>
      </c>
      <c r="B254" s="18" t="s">
        <v>17</v>
      </c>
      <c r="C254" s="18" t="s">
        <v>214</v>
      </c>
      <c r="D254" s="18" t="s">
        <v>36</v>
      </c>
      <c r="E254" s="18" t="s">
        <v>238</v>
      </c>
      <c r="F254" s="18" t="n">
        <v>240</v>
      </c>
      <c r="G254" s="21"/>
      <c r="H254" s="21" t="n">
        <f aca="false">H255+H256</f>
        <v>162.6</v>
      </c>
      <c r="I254" s="21" t="n">
        <f aca="false">I255+I256</f>
        <v>162.8</v>
      </c>
      <c r="J254" s="4"/>
      <c r="K254" s="4"/>
      <c r="L254" s="4"/>
      <c r="M254" s="4"/>
      <c r="N254" s="4"/>
    </row>
    <row collapsed="false" customFormat="false" customHeight="false" hidden="false" ht="48.5" outlineLevel="0" r="255">
      <c r="A255" s="20" t="s">
        <v>56</v>
      </c>
      <c r="B255" s="18" t="s">
        <v>17</v>
      </c>
      <c r="C255" s="18" t="s">
        <v>214</v>
      </c>
      <c r="D255" s="18" t="s">
        <v>36</v>
      </c>
      <c r="E255" s="18" t="s">
        <v>238</v>
      </c>
      <c r="F255" s="18" t="s">
        <v>57</v>
      </c>
      <c r="G255" s="21"/>
      <c r="H255" s="21" t="n">
        <v>29.1</v>
      </c>
      <c r="I255" s="25" t="n">
        <v>29.1</v>
      </c>
      <c r="J255" s="4"/>
      <c r="K255" s="4"/>
      <c r="L255" s="4"/>
      <c r="M255" s="4"/>
      <c r="N255" s="4"/>
    </row>
    <row collapsed="false" customFormat="false" customHeight="false" hidden="false" ht="32.8" outlineLevel="0" r="256">
      <c r="A256" s="20" t="s">
        <v>44</v>
      </c>
      <c r="B256" s="18" t="s">
        <v>17</v>
      </c>
      <c r="C256" s="18" t="s">
        <v>214</v>
      </c>
      <c r="D256" s="18" t="s">
        <v>36</v>
      </c>
      <c r="E256" s="18" t="s">
        <v>238</v>
      </c>
      <c r="F256" s="18" t="n">
        <v>244</v>
      </c>
      <c r="G256" s="21"/>
      <c r="H256" s="21" t="n">
        <v>133.5</v>
      </c>
      <c r="I256" s="25" t="n">
        <v>133.7</v>
      </c>
      <c r="J256" s="4"/>
      <c r="K256" s="4"/>
      <c r="L256" s="4"/>
      <c r="M256" s="4"/>
      <c r="N256" s="4"/>
    </row>
    <row collapsed="false" customFormat="false" customHeight="false" hidden="false" ht="34.3" outlineLevel="0" r="257">
      <c r="A257" s="13" t="s">
        <v>240</v>
      </c>
      <c r="B257" s="16" t="s">
        <v>17</v>
      </c>
      <c r="C257" s="16" t="s">
        <v>214</v>
      </c>
      <c r="D257" s="16" t="s">
        <v>172</v>
      </c>
      <c r="E257" s="16"/>
      <c r="F257" s="16"/>
      <c r="G257" s="19"/>
      <c r="H257" s="19" t="n">
        <f aca="false">H261+H258</f>
        <v>2826.9</v>
      </c>
      <c r="I257" s="19" t="n">
        <f aca="false">I261+I258</f>
        <v>2826.8</v>
      </c>
      <c r="J257" s="4"/>
      <c r="K257" s="4"/>
      <c r="L257" s="4"/>
      <c r="M257" s="4"/>
      <c r="N257" s="4"/>
    </row>
    <row collapsed="false" customFormat="false" customHeight="false" hidden="false" ht="158.2" outlineLevel="0" r="258">
      <c r="A258" s="20" t="s">
        <v>241</v>
      </c>
      <c r="B258" s="18" t="s">
        <v>17</v>
      </c>
      <c r="C258" s="18" t="s">
        <v>214</v>
      </c>
      <c r="D258" s="18" t="s">
        <v>172</v>
      </c>
      <c r="E258" s="18" t="s">
        <v>242</v>
      </c>
      <c r="F258" s="18"/>
      <c r="G258" s="21"/>
      <c r="H258" s="21" t="n">
        <f aca="false">H259</f>
        <v>2636.9</v>
      </c>
      <c r="I258" s="21" t="n">
        <f aca="false">I259</f>
        <v>2636.9</v>
      </c>
      <c r="J258" s="4"/>
      <c r="K258" s="4"/>
      <c r="L258" s="4"/>
      <c r="M258" s="4"/>
      <c r="N258" s="4"/>
    </row>
    <row collapsed="false" customFormat="false" customHeight="false" hidden="false" ht="32.8" outlineLevel="0" r="259">
      <c r="A259" s="20" t="s">
        <v>43</v>
      </c>
      <c r="B259" s="18" t="s">
        <v>17</v>
      </c>
      <c r="C259" s="18" t="s">
        <v>214</v>
      </c>
      <c r="D259" s="18" t="s">
        <v>172</v>
      </c>
      <c r="E259" s="18" t="s">
        <v>242</v>
      </c>
      <c r="F259" s="18" t="s">
        <v>55</v>
      </c>
      <c r="G259" s="21"/>
      <c r="H259" s="21" t="n">
        <f aca="false">H260</f>
        <v>2636.9</v>
      </c>
      <c r="I259" s="21" t="n">
        <f aca="false">I260</f>
        <v>2636.9</v>
      </c>
      <c r="J259" s="4"/>
      <c r="K259" s="4"/>
      <c r="L259" s="4"/>
      <c r="M259" s="4"/>
      <c r="N259" s="4"/>
    </row>
    <row collapsed="false" customFormat="false" customHeight="false" hidden="false" ht="32.8" outlineLevel="0" r="260">
      <c r="A260" s="20" t="s">
        <v>44</v>
      </c>
      <c r="B260" s="18" t="s">
        <v>17</v>
      </c>
      <c r="C260" s="18" t="s">
        <v>214</v>
      </c>
      <c r="D260" s="18" t="s">
        <v>172</v>
      </c>
      <c r="E260" s="18" t="s">
        <v>242</v>
      </c>
      <c r="F260" s="18" t="s">
        <v>90</v>
      </c>
      <c r="G260" s="21"/>
      <c r="H260" s="21" t="n">
        <v>2636.9</v>
      </c>
      <c r="I260" s="25" t="n">
        <v>2636.9</v>
      </c>
      <c r="J260" s="4"/>
      <c r="K260" s="4"/>
      <c r="L260" s="4"/>
      <c r="M260" s="4"/>
      <c r="N260" s="4"/>
    </row>
    <row collapsed="false" customFormat="false" customHeight="false" hidden="false" ht="32.8" outlineLevel="0" r="261">
      <c r="A261" s="20" t="s">
        <v>51</v>
      </c>
      <c r="B261" s="18" t="s">
        <v>17</v>
      </c>
      <c r="C261" s="18" t="s">
        <v>214</v>
      </c>
      <c r="D261" s="18" t="s">
        <v>172</v>
      </c>
      <c r="E261" s="18" t="s">
        <v>52</v>
      </c>
      <c r="F261" s="18"/>
      <c r="G261" s="21"/>
      <c r="H261" s="21" t="n">
        <f aca="false">H262</f>
        <v>190</v>
      </c>
      <c r="I261" s="21" t="n">
        <f aca="false">I262</f>
        <v>189.9</v>
      </c>
      <c r="J261" s="4"/>
      <c r="K261" s="4"/>
      <c r="L261" s="4"/>
      <c r="M261" s="4"/>
      <c r="N261" s="4"/>
    </row>
    <row collapsed="false" customFormat="false" customHeight="false" hidden="false" ht="126.85" outlineLevel="0" r="262">
      <c r="A262" s="20" t="s">
        <v>243</v>
      </c>
      <c r="B262" s="18" t="s">
        <v>17</v>
      </c>
      <c r="C262" s="18" t="s">
        <v>214</v>
      </c>
      <c r="D262" s="18" t="s">
        <v>172</v>
      </c>
      <c r="E262" s="18" t="s">
        <v>244</v>
      </c>
      <c r="F262" s="18"/>
      <c r="G262" s="21"/>
      <c r="H262" s="21" t="n">
        <f aca="false">H263</f>
        <v>190</v>
      </c>
      <c r="I262" s="21" t="n">
        <f aca="false">I263</f>
        <v>189.9</v>
      </c>
      <c r="J262" s="4"/>
      <c r="K262" s="4"/>
      <c r="L262" s="4"/>
      <c r="M262" s="4"/>
      <c r="N262" s="4"/>
    </row>
    <row collapsed="false" customFormat="false" customHeight="false" hidden="false" ht="32.8" outlineLevel="0" r="263">
      <c r="A263" s="20" t="s">
        <v>44</v>
      </c>
      <c r="B263" s="18" t="s">
        <v>17</v>
      </c>
      <c r="C263" s="18" t="s">
        <v>214</v>
      </c>
      <c r="D263" s="18" t="s">
        <v>172</v>
      </c>
      <c r="E263" s="18" t="s">
        <v>244</v>
      </c>
      <c r="F263" s="18" t="n">
        <v>244</v>
      </c>
      <c r="G263" s="21"/>
      <c r="H263" s="21" t="n">
        <v>190</v>
      </c>
      <c r="I263" s="25" t="n">
        <v>189.9</v>
      </c>
      <c r="J263" s="4"/>
      <c r="K263" s="4"/>
      <c r="L263" s="4"/>
      <c r="M263" s="4"/>
      <c r="N263" s="4"/>
    </row>
    <row collapsed="false" customFormat="false" customHeight="false" hidden="false" ht="18.35" outlineLevel="0" r="264">
      <c r="A264" s="13" t="s">
        <v>245</v>
      </c>
      <c r="B264" s="16" t="s">
        <v>17</v>
      </c>
      <c r="C264" s="16" t="n">
        <v>11</v>
      </c>
      <c r="D264" s="17"/>
      <c r="E264" s="17"/>
      <c r="F264" s="17"/>
      <c r="G264" s="21" t="n">
        <v>78</v>
      </c>
      <c r="H264" s="19" t="n">
        <f aca="false">H265</f>
        <v>78</v>
      </c>
      <c r="I264" s="19" t="n">
        <f aca="false">I265</f>
        <v>78</v>
      </c>
      <c r="J264" s="4"/>
      <c r="K264" s="4"/>
      <c r="L264" s="4"/>
      <c r="M264" s="4"/>
      <c r="N264" s="4"/>
    </row>
    <row collapsed="false" customFormat="false" customHeight="false" hidden="false" ht="18.35" outlineLevel="0" r="265">
      <c r="A265" s="13" t="s">
        <v>246</v>
      </c>
      <c r="B265" s="16" t="s">
        <v>17</v>
      </c>
      <c r="C265" s="16" t="n">
        <v>11</v>
      </c>
      <c r="D265" s="16" t="s">
        <v>21</v>
      </c>
      <c r="E265" s="24"/>
      <c r="F265" s="24"/>
      <c r="G265" s="21" t="n">
        <v>78</v>
      </c>
      <c r="H265" s="19" t="n">
        <f aca="false">H266</f>
        <v>78</v>
      </c>
      <c r="I265" s="19" t="n">
        <f aca="false">I266</f>
        <v>78</v>
      </c>
      <c r="J265" s="4"/>
      <c r="K265" s="4"/>
      <c r="L265" s="4"/>
      <c r="M265" s="4"/>
      <c r="N265" s="4"/>
    </row>
    <row collapsed="false" customFormat="false" customHeight="false" hidden="false" ht="32.8" outlineLevel="0" r="266">
      <c r="A266" s="20" t="s">
        <v>51</v>
      </c>
      <c r="B266" s="18" t="s">
        <v>17</v>
      </c>
      <c r="C266" s="18" t="n">
        <v>11</v>
      </c>
      <c r="D266" s="18" t="s">
        <v>21</v>
      </c>
      <c r="E266" s="18" t="s">
        <v>52</v>
      </c>
      <c r="F266" s="17"/>
      <c r="G266" s="21" t="n">
        <v>78</v>
      </c>
      <c r="H266" s="21" t="n">
        <f aca="false">H267</f>
        <v>78</v>
      </c>
      <c r="I266" s="21" t="n">
        <f aca="false">I267</f>
        <v>78</v>
      </c>
      <c r="J266" s="4"/>
      <c r="K266" s="4"/>
      <c r="L266" s="4"/>
      <c r="M266" s="4"/>
      <c r="N266" s="4"/>
    </row>
    <row collapsed="false" customFormat="false" customHeight="false" hidden="false" ht="64.15" outlineLevel="0" r="267">
      <c r="A267" s="20" t="s">
        <v>247</v>
      </c>
      <c r="B267" s="18" t="s">
        <v>17</v>
      </c>
      <c r="C267" s="18" t="n">
        <v>11</v>
      </c>
      <c r="D267" s="18" t="s">
        <v>21</v>
      </c>
      <c r="E267" s="18" t="s">
        <v>120</v>
      </c>
      <c r="F267" s="17"/>
      <c r="G267" s="21" t="n">
        <v>78</v>
      </c>
      <c r="H267" s="21" t="n">
        <f aca="false">H268</f>
        <v>78</v>
      </c>
      <c r="I267" s="21" t="n">
        <f aca="false">I268</f>
        <v>78</v>
      </c>
      <c r="J267" s="4"/>
      <c r="K267" s="4"/>
      <c r="L267" s="4"/>
      <c r="M267" s="4"/>
      <c r="N267" s="4"/>
    </row>
    <row collapsed="false" customFormat="false" customHeight="false" hidden="false" ht="32.8" outlineLevel="0" r="268">
      <c r="A268" s="20" t="s">
        <v>43</v>
      </c>
      <c r="B268" s="18" t="s">
        <v>17</v>
      </c>
      <c r="C268" s="18" t="n">
        <v>11</v>
      </c>
      <c r="D268" s="18" t="s">
        <v>21</v>
      </c>
      <c r="E268" s="18" t="s">
        <v>120</v>
      </c>
      <c r="F268" s="18" t="n">
        <v>240</v>
      </c>
      <c r="G268" s="21" t="n">
        <v>78</v>
      </c>
      <c r="H268" s="21" t="n">
        <f aca="false">H269</f>
        <v>78</v>
      </c>
      <c r="I268" s="21" t="n">
        <f aca="false">I269</f>
        <v>78</v>
      </c>
      <c r="J268" s="4"/>
      <c r="K268" s="4"/>
      <c r="L268" s="4"/>
      <c r="M268" s="4"/>
      <c r="N268" s="4"/>
    </row>
    <row collapsed="false" customFormat="false" customHeight="false" hidden="false" ht="32.8" outlineLevel="0" r="269">
      <c r="A269" s="20" t="s">
        <v>44</v>
      </c>
      <c r="B269" s="18" t="s">
        <v>17</v>
      </c>
      <c r="C269" s="18" t="n">
        <v>11</v>
      </c>
      <c r="D269" s="18" t="s">
        <v>21</v>
      </c>
      <c r="E269" s="18" t="s">
        <v>120</v>
      </c>
      <c r="F269" s="18" t="n">
        <v>244</v>
      </c>
      <c r="G269" s="21" t="n">
        <v>78</v>
      </c>
      <c r="H269" s="21" t="n">
        <v>78</v>
      </c>
      <c r="I269" s="25" t="n">
        <v>78</v>
      </c>
      <c r="J269" s="4"/>
      <c r="K269" s="4"/>
      <c r="L269" s="4"/>
      <c r="M269" s="4"/>
      <c r="N269" s="4"/>
    </row>
    <row collapsed="false" customFormat="false" customHeight="false" hidden="false" ht="34.3" outlineLevel="0" r="270">
      <c r="A270" s="13" t="s">
        <v>248</v>
      </c>
      <c r="B270" s="16" t="s">
        <v>249</v>
      </c>
      <c r="C270" s="17"/>
      <c r="D270" s="18"/>
      <c r="E270" s="18"/>
      <c r="F270" s="18"/>
      <c r="G270" s="19" t="n">
        <f aca="false">G271</f>
        <v>2487</v>
      </c>
      <c r="H270" s="19" t="n">
        <f aca="false">H271</f>
        <v>2909.5</v>
      </c>
      <c r="I270" s="19" t="n">
        <f aca="false">I271</f>
        <v>2908.7</v>
      </c>
      <c r="J270" s="4"/>
      <c r="K270" s="4"/>
      <c r="L270" s="4"/>
      <c r="M270" s="4"/>
      <c r="N270" s="4"/>
    </row>
    <row collapsed="false" customFormat="false" customHeight="false" hidden="false" ht="18.35" outlineLevel="0" r="271">
      <c r="A271" s="13" t="s">
        <v>18</v>
      </c>
      <c r="B271" s="16" t="s">
        <v>249</v>
      </c>
      <c r="C271" s="16" t="s">
        <v>19</v>
      </c>
      <c r="D271" s="16"/>
      <c r="E271" s="17"/>
      <c r="F271" s="18"/>
      <c r="G271" s="19" t="n">
        <f aca="false">G272</f>
        <v>2487</v>
      </c>
      <c r="H271" s="19" t="n">
        <f aca="false">H272</f>
        <v>2909.5</v>
      </c>
      <c r="I271" s="19" t="n">
        <f aca="false">I272</f>
        <v>2908.7</v>
      </c>
      <c r="J271" s="4"/>
      <c r="K271" s="4"/>
      <c r="L271" s="4"/>
      <c r="M271" s="4"/>
      <c r="N271" s="4"/>
    </row>
    <row collapsed="false" customFormat="false" customHeight="false" hidden="false" ht="79.85" outlineLevel="0" r="272">
      <c r="A272" s="20" t="s">
        <v>250</v>
      </c>
      <c r="B272" s="18" t="s">
        <v>249</v>
      </c>
      <c r="C272" s="18" t="s">
        <v>19</v>
      </c>
      <c r="D272" s="18" t="s">
        <v>130</v>
      </c>
      <c r="E272" s="18"/>
      <c r="F272" s="17"/>
      <c r="G272" s="21" t="n">
        <f aca="false">G273</f>
        <v>2487</v>
      </c>
      <c r="H272" s="21" t="n">
        <f aca="false">H273+H291+H294</f>
        <v>2909.5</v>
      </c>
      <c r="I272" s="21" t="n">
        <f aca="false">I273+I291+I294</f>
        <v>2908.7</v>
      </c>
      <c r="J272" s="4"/>
      <c r="K272" s="4"/>
      <c r="L272" s="4"/>
      <c r="M272" s="4"/>
      <c r="N272" s="4"/>
    </row>
    <row collapsed="false" customFormat="false" customHeight="false" hidden="false" ht="48.5" outlineLevel="0" r="273">
      <c r="A273" s="20" t="s">
        <v>22</v>
      </c>
      <c r="B273" s="18" t="s">
        <v>249</v>
      </c>
      <c r="C273" s="18" t="s">
        <v>19</v>
      </c>
      <c r="D273" s="18" t="s">
        <v>130</v>
      </c>
      <c r="E273" s="18" t="s">
        <v>23</v>
      </c>
      <c r="F273" s="17"/>
      <c r="G273" s="21" t="n">
        <f aca="false">G274+G286</f>
        <v>2487</v>
      </c>
      <c r="H273" s="21" t="n">
        <f aca="false">H274+H286</f>
        <v>2809.3</v>
      </c>
      <c r="I273" s="21" t="n">
        <f aca="false">I274+I286</f>
        <v>2808.8</v>
      </c>
      <c r="J273" s="4"/>
      <c r="K273" s="4"/>
      <c r="L273" s="4"/>
      <c r="M273" s="4"/>
      <c r="N273" s="4"/>
    </row>
    <row collapsed="false" customFormat="false" customHeight="false" hidden="false" ht="18.35" outlineLevel="0" r="274">
      <c r="A274" s="20" t="s">
        <v>37</v>
      </c>
      <c r="B274" s="18" t="s">
        <v>249</v>
      </c>
      <c r="C274" s="18" t="s">
        <v>19</v>
      </c>
      <c r="D274" s="18" t="s">
        <v>130</v>
      </c>
      <c r="E274" s="18" t="s">
        <v>38</v>
      </c>
      <c r="F274" s="17"/>
      <c r="G274" s="21" t="n">
        <f aca="false">G275+G280+G284</f>
        <v>1664.2</v>
      </c>
      <c r="H274" s="21" t="n">
        <f aca="false">H275+H280+H284+H283</f>
        <v>1798</v>
      </c>
      <c r="I274" s="21" t="n">
        <f aca="false">I275+I280+I284+I283</f>
        <v>1797.6</v>
      </c>
      <c r="J274" s="4"/>
      <c r="K274" s="4"/>
      <c r="L274" s="4"/>
      <c r="M274" s="4"/>
      <c r="N274" s="4"/>
    </row>
    <row collapsed="false" customFormat="false" customHeight="false" hidden="false" ht="64.15" outlineLevel="0" r="275">
      <c r="A275" s="20" t="s">
        <v>26</v>
      </c>
      <c r="B275" s="18" t="s">
        <v>249</v>
      </c>
      <c r="C275" s="18" t="s">
        <v>19</v>
      </c>
      <c r="D275" s="18" t="s">
        <v>130</v>
      </c>
      <c r="E275" s="18" t="s">
        <v>38</v>
      </c>
      <c r="F275" s="18" t="n">
        <v>100</v>
      </c>
      <c r="G275" s="21" t="n">
        <v>1635.2</v>
      </c>
      <c r="H275" s="22" t="n">
        <f aca="false">H276</f>
        <v>1733.5</v>
      </c>
      <c r="I275" s="22" t="n">
        <f aca="false">I276</f>
        <v>1733.4</v>
      </c>
      <c r="J275" s="4"/>
      <c r="K275" s="4"/>
      <c r="L275" s="4"/>
      <c r="M275" s="4"/>
      <c r="N275" s="4"/>
    </row>
    <row collapsed="false" customFormat="false" customHeight="false" hidden="false" ht="32.8" outlineLevel="0" r="276">
      <c r="A276" s="20" t="s">
        <v>27</v>
      </c>
      <c r="B276" s="18" t="s">
        <v>249</v>
      </c>
      <c r="C276" s="18" t="s">
        <v>19</v>
      </c>
      <c r="D276" s="18" t="s">
        <v>130</v>
      </c>
      <c r="E276" s="18" t="s">
        <v>38</v>
      </c>
      <c r="F276" s="18" t="s">
        <v>28</v>
      </c>
      <c r="G276" s="21" t="n">
        <v>1635.2</v>
      </c>
      <c r="H276" s="22" t="n">
        <f aca="false">H277+H278</f>
        <v>1733.5</v>
      </c>
      <c r="I276" s="22" t="n">
        <f aca="false">I277+I278</f>
        <v>1733.4</v>
      </c>
      <c r="J276" s="4"/>
      <c r="K276" s="4"/>
      <c r="L276" s="4"/>
      <c r="M276" s="4"/>
      <c r="N276" s="4"/>
    </row>
    <row collapsed="false" customFormat="false" customHeight="false" hidden="false" ht="32.8" outlineLevel="0" r="277">
      <c r="A277" s="20" t="s">
        <v>29</v>
      </c>
      <c r="B277" s="18" t="s">
        <v>249</v>
      </c>
      <c r="C277" s="18" t="s">
        <v>19</v>
      </c>
      <c r="D277" s="18" t="s">
        <v>130</v>
      </c>
      <c r="E277" s="18" t="s">
        <v>38</v>
      </c>
      <c r="F277" s="18" t="s">
        <v>30</v>
      </c>
      <c r="G277" s="21" t="n">
        <v>1635.2</v>
      </c>
      <c r="H277" s="22" t="n">
        <v>1457.6</v>
      </c>
      <c r="I277" s="25" t="n">
        <v>1457.5</v>
      </c>
      <c r="J277" s="4"/>
      <c r="K277" s="4"/>
      <c r="L277" s="4"/>
      <c r="M277" s="4"/>
      <c r="N277" s="4"/>
    </row>
    <row collapsed="false" customFormat="false" customHeight="false" hidden="false" ht="32.8" outlineLevel="0" r="278">
      <c r="A278" s="20" t="s">
        <v>32</v>
      </c>
      <c r="B278" s="18" t="s">
        <v>249</v>
      </c>
      <c r="C278" s="18" t="s">
        <v>19</v>
      </c>
      <c r="D278" s="18" t="s">
        <v>130</v>
      </c>
      <c r="E278" s="18" t="s">
        <v>38</v>
      </c>
      <c r="F278" s="18" t="s">
        <v>33</v>
      </c>
      <c r="G278" s="21"/>
      <c r="H278" s="22" t="n">
        <v>275.9</v>
      </c>
      <c r="I278" s="25" t="n">
        <v>275.9</v>
      </c>
      <c r="J278" s="4"/>
      <c r="K278" s="4"/>
      <c r="L278" s="4"/>
      <c r="M278" s="4"/>
      <c r="N278" s="4"/>
    </row>
    <row collapsed="false" customFormat="false" customHeight="false" hidden="false" ht="32.8" outlineLevel="0" r="279">
      <c r="A279" s="20" t="s">
        <v>41</v>
      </c>
      <c r="B279" s="18" t="s">
        <v>249</v>
      </c>
      <c r="C279" s="18" t="s">
        <v>19</v>
      </c>
      <c r="D279" s="18" t="s">
        <v>130</v>
      </c>
      <c r="E279" s="18" t="s">
        <v>38</v>
      </c>
      <c r="F279" s="18" t="s">
        <v>42</v>
      </c>
      <c r="G279" s="21" t="n">
        <v>25</v>
      </c>
      <c r="H279" s="21" t="n">
        <f aca="false">H280</f>
        <v>33.7</v>
      </c>
      <c r="I279" s="21" t="n">
        <f aca="false">I280</f>
        <v>33.6</v>
      </c>
      <c r="J279" s="4"/>
      <c r="K279" s="4"/>
      <c r="L279" s="4"/>
      <c r="M279" s="4"/>
      <c r="N279" s="4"/>
    </row>
    <row collapsed="false" customFormat="false" customHeight="false" hidden="false" ht="32.8" outlineLevel="0" r="280">
      <c r="A280" s="20" t="s">
        <v>43</v>
      </c>
      <c r="B280" s="18" t="s">
        <v>249</v>
      </c>
      <c r="C280" s="18" t="s">
        <v>19</v>
      </c>
      <c r="D280" s="18" t="s">
        <v>130</v>
      </c>
      <c r="E280" s="18" t="s">
        <v>38</v>
      </c>
      <c r="F280" s="18" t="n">
        <v>240</v>
      </c>
      <c r="G280" s="21" t="n">
        <v>25</v>
      </c>
      <c r="H280" s="21" t="n">
        <f aca="false">H281+H282</f>
        <v>33.7</v>
      </c>
      <c r="I280" s="21" t="n">
        <f aca="false">I281+I282</f>
        <v>33.6</v>
      </c>
      <c r="J280" s="4"/>
      <c r="K280" s="4"/>
      <c r="L280" s="4"/>
      <c r="M280" s="4"/>
      <c r="N280" s="4"/>
    </row>
    <row collapsed="false" customFormat="false" customHeight="false" hidden="false" ht="48.5" outlineLevel="0" r="281">
      <c r="A281" s="20" t="s">
        <v>69</v>
      </c>
      <c r="B281" s="18" t="s">
        <v>249</v>
      </c>
      <c r="C281" s="18" t="s">
        <v>19</v>
      </c>
      <c r="D281" s="18" t="s">
        <v>130</v>
      </c>
      <c r="E281" s="18" t="s">
        <v>38</v>
      </c>
      <c r="F281" s="18" t="s">
        <v>57</v>
      </c>
      <c r="G281" s="21"/>
      <c r="H281" s="21" t="n">
        <v>7.4</v>
      </c>
      <c r="I281" s="25" t="n">
        <v>7.3</v>
      </c>
      <c r="J281" s="4"/>
      <c r="K281" s="4"/>
      <c r="L281" s="4"/>
      <c r="M281" s="4"/>
      <c r="N281" s="4"/>
    </row>
    <row collapsed="false" customFormat="false" customHeight="false" hidden="false" ht="32.8" outlineLevel="0" r="282">
      <c r="A282" s="20" t="s">
        <v>44</v>
      </c>
      <c r="B282" s="18" t="s">
        <v>249</v>
      </c>
      <c r="C282" s="18" t="s">
        <v>19</v>
      </c>
      <c r="D282" s="18" t="s">
        <v>130</v>
      </c>
      <c r="E282" s="18" t="s">
        <v>38</v>
      </c>
      <c r="F282" s="18" t="n">
        <v>244</v>
      </c>
      <c r="G282" s="21" t="n">
        <v>25</v>
      </c>
      <c r="H282" s="21" t="n">
        <v>26.3</v>
      </c>
      <c r="I282" s="25" t="n">
        <v>26.3</v>
      </c>
      <c r="J282" s="4"/>
      <c r="K282" s="4"/>
      <c r="L282" s="4"/>
      <c r="M282" s="4"/>
      <c r="N282" s="4"/>
    </row>
    <row collapsed="false" customFormat="false" customHeight="false" hidden="false" ht="48.5" outlineLevel="0" r="283">
      <c r="A283" s="20" t="s">
        <v>134</v>
      </c>
      <c r="B283" s="18" t="s">
        <v>249</v>
      </c>
      <c r="C283" s="18" t="s">
        <v>19</v>
      </c>
      <c r="D283" s="18" t="s">
        <v>130</v>
      </c>
      <c r="E283" s="18" t="s">
        <v>251</v>
      </c>
      <c r="F283" s="18" t="s">
        <v>135</v>
      </c>
      <c r="G283" s="21"/>
      <c r="H283" s="21" t="n">
        <v>28.1</v>
      </c>
      <c r="I283" s="25" t="n">
        <v>28</v>
      </c>
      <c r="J283" s="4"/>
      <c r="K283" s="4"/>
      <c r="L283" s="4"/>
      <c r="M283" s="4"/>
      <c r="N283" s="4"/>
    </row>
    <row collapsed="false" customFormat="false" customHeight="false" hidden="false" ht="32.8" outlineLevel="0" r="284">
      <c r="A284" s="20" t="s">
        <v>46</v>
      </c>
      <c r="B284" s="18" t="s">
        <v>249</v>
      </c>
      <c r="C284" s="18" t="s">
        <v>19</v>
      </c>
      <c r="D284" s="18" t="s">
        <v>130</v>
      </c>
      <c r="E284" s="18" t="s">
        <v>38</v>
      </c>
      <c r="F284" s="18" t="s">
        <v>47</v>
      </c>
      <c r="G284" s="21" t="n">
        <v>4</v>
      </c>
      <c r="H284" s="21" t="n">
        <f aca="false">H285</f>
        <v>2.7</v>
      </c>
      <c r="I284" s="21" t="n">
        <f aca="false">I285</f>
        <v>2.6</v>
      </c>
      <c r="J284" s="4"/>
      <c r="K284" s="4"/>
      <c r="L284" s="4"/>
      <c r="M284" s="4"/>
      <c r="N284" s="4"/>
    </row>
    <row collapsed="false" customFormat="false" customHeight="false" hidden="false" ht="32.8" outlineLevel="0" r="285">
      <c r="A285" s="20" t="s">
        <v>48</v>
      </c>
      <c r="B285" s="18" t="s">
        <v>249</v>
      </c>
      <c r="C285" s="18" t="s">
        <v>19</v>
      </c>
      <c r="D285" s="18" t="s">
        <v>130</v>
      </c>
      <c r="E285" s="18" t="s">
        <v>38</v>
      </c>
      <c r="F285" s="18" t="s">
        <v>49</v>
      </c>
      <c r="G285" s="21" t="n">
        <v>4</v>
      </c>
      <c r="H285" s="21" t="n">
        <v>2.7</v>
      </c>
      <c r="I285" s="25" t="n">
        <v>2.6</v>
      </c>
      <c r="J285" s="4"/>
      <c r="K285" s="4"/>
      <c r="L285" s="4"/>
      <c r="M285" s="4"/>
      <c r="N285" s="4"/>
    </row>
    <row collapsed="false" customFormat="false" customHeight="false" hidden="false" ht="32.8" outlineLevel="0" r="286">
      <c r="A286" s="20" t="s">
        <v>252</v>
      </c>
      <c r="B286" s="18" t="s">
        <v>249</v>
      </c>
      <c r="C286" s="18" t="s">
        <v>19</v>
      </c>
      <c r="D286" s="18" t="s">
        <v>130</v>
      </c>
      <c r="E286" s="18" t="s">
        <v>253</v>
      </c>
      <c r="F286" s="17"/>
      <c r="G286" s="21" t="n">
        <v>822.8</v>
      </c>
      <c r="H286" s="22" t="n">
        <f aca="false">H287</f>
        <v>1011.3</v>
      </c>
      <c r="I286" s="22" t="n">
        <f aca="false">I287</f>
        <v>1011.2</v>
      </c>
      <c r="J286" s="4"/>
      <c r="K286" s="4"/>
      <c r="L286" s="4"/>
      <c r="M286" s="4"/>
      <c r="N286" s="4"/>
    </row>
    <row collapsed="false" customFormat="false" customHeight="false" hidden="false" ht="64.15" outlineLevel="0" r="287">
      <c r="A287" s="20" t="s">
        <v>26</v>
      </c>
      <c r="B287" s="18" t="s">
        <v>249</v>
      </c>
      <c r="C287" s="18" t="s">
        <v>19</v>
      </c>
      <c r="D287" s="18" t="s">
        <v>130</v>
      </c>
      <c r="E287" s="18" t="s">
        <v>253</v>
      </c>
      <c r="F287" s="18" t="n">
        <v>100</v>
      </c>
      <c r="G287" s="21" t="n">
        <v>822.8</v>
      </c>
      <c r="H287" s="22" t="n">
        <f aca="false">H288</f>
        <v>1011.3</v>
      </c>
      <c r="I287" s="22" t="n">
        <f aca="false">I288</f>
        <v>1011.2</v>
      </c>
      <c r="J287" s="4"/>
      <c r="K287" s="4"/>
      <c r="L287" s="4"/>
      <c r="M287" s="4"/>
      <c r="N287" s="4"/>
    </row>
    <row collapsed="false" customFormat="false" customHeight="false" hidden="false" ht="32.8" outlineLevel="0" r="288">
      <c r="A288" s="20" t="s">
        <v>27</v>
      </c>
      <c r="B288" s="18" t="s">
        <v>249</v>
      </c>
      <c r="C288" s="18" t="s">
        <v>19</v>
      </c>
      <c r="D288" s="18" t="s">
        <v>130</v>
      </c>
      <c r="E288" s="18" t="s">
        <v>253</v>
      </c>
      <c r="F288" s="18" t="s">
        <v>28</v>
      </c>
      <c r="G288" s="21" t="n">
        <v>822.8</v>
      </c>
      <c r="H288" s="22" t="n">
        <f aca="false">H289+H290</f>
        <v>1011.3</v>
      </c>
      <c r="I288" s="22" t="n">
        <f aca="false">I289+I290</f>
        <v>1011.2</v>
      </c>
      <c r="J288" s="4"/>
      <c r="K288" s="4"/>
      <c r="L288" s="4"/>
      <c r="M288" s="4"/>
      <c r="N288" s="4"/>
    </row>
    <row collapsed="false" customFormat="false" customHeight="false" hidden="false" ht="32.8" outlineLevel="0" r="289">
      <c r="A289" s="20" t="s">
        <v>29</v>
      </c>
      <c r="B289" s="18" t="s">
        <v>249</v>
      </c>
      <c r="C289" s="18" t="s">
        <v>19</v>
      </c>
      <c r="D289" s="18" t="s">
        <v>130</v>
      </c>
      <c r="E289" s="18" t="s">
        <v>253</v>
      </c>
      <c r="F289" s="18" t="s">
        <v>30</v>
      </c>
      <c r="G289" s="21" t="n">
        <v>822.8</v>
      </c>
      <c r="H289" s="22" t="n">
        <v>916.8</v>
      </c>
      <c r="I289" s="25" t="n">
        <v>916.7</v>
      </c>
      <c r="J289" s="4"/>
      <c r="K289" s="4"/>
      <c r="L289" s="4"/>
      <c r="M289" s="4"/>
      <c r="N289" s="4"/>
    </row>
    <row collapsed="false" customFormat="false" customHeight="false" hidden="false" ht="32.8" outlineLevel="0" r="290">
      <c r="A290" s="20" t="s">
        <v>32</v>
      </c>
      <c r="B290" s="18" t="s">
        <v>249</v>
      </c>
      <c r="C290" s="18" t="s">
        <v>19</v>
      </c>
      <c r="D290" s="18" t="s">
        <v>130</v>
      </c>
      <c r="E290" s="18" t="s">
        <v>253</v>
      </c>
      <c r="F290" s="18" t="s">
        <v>33</v>
      </c>
      <c r="G290" s="21"/>
      <c r="H290" s="22" t="n">
        <v>94.5</v>
      </c>
      <c r="I290" s="25" t="n">
        <v>94.5</v>
      </c>
      <c r="J290" s="4"/>
      <c r="K290" s="4"/>
      <c r="L290" s="4"/>
      <c r="M290" s="4"/>
      <c r="N290" s="4"/>
    </row>
    <row collapsed="false" customFormat="false" customHeight="true" hidden="false" ht="45.75" outlineLevel="0" r="291">
      <c r="A291" s="20" t="s">
        <v>112</v>
      </c>
      <c r="B291" s="18" t="s">
        <v>249</v>
      </c>
      <c r="C291" s="18" t="s">
        <v>19</v>
      </c>
      <c r="D291" s="18" t="s">
        <v>130</v>
      </c>
      <c r="E291" s="18" t="s">
        <v>113</v>
      </c>
      <c r="F291" s="18"/>
      <c r="G291" s="21"/>
      <c r="H291" s="22" t="n">
        <f aca="false">H292</f>
        <v>56.2</v>
      </c>
      <c r="I291" s="22" t="n">
        <f aca="false">I292</f>
        <v>56.1</v>
      </c>
      <c r="J291" s="4"/>
      <c r="K291" s="4"/>
      <c r="L291" s="4"/>
      <c r="M291" s="4"/>
      <c r="N291" s="4"/>
    </row>
    <row collapsed="false" customFormat="false" customHeight="false" hidden="false" ht="32.8" outlineLevel="0" r="292">
      <c r="A292" s="20" t="s">
        <v>43</v>
      </c>
      <c r="B292" s="18" t="s">
        <v>249</v>
      </c>
      <c r="C292" s="18" t="s">
        <v>19</v>
      </c>
      <c r="D292" s="18" t="s">
        <v>130</v>
      </c>
      <c r="E292" s="18" t="s">
        <v>113</v>
      </c>
      <c r="F292" s="18" t="s">
        <v>55</v>
      </c>
      <c r="G292" s="21"/>
      <c r="H292" s="22" t="n">
        <f aca="false">H293</f>
        <v>56.2</v>
      </c>
      <c r="I292" s="22" t="n">
        <f aca="false">I293</f>
        <v>56.1</v>
      </c>
      <c r="J292" s="4"/>
      <c r="K292" s="4"/>
      <c r="L292" s="4"/>
      <c r="M292" s="4"/>
      <c r="N292" s="4"/>
    </row>
    <row collapsed="false" customFormat="false" customHeight="false" hidden="false" ht="48.5" outlineLevel="0" r="293">
      <c r="A293" s="20" t="s">
        <v>69</v>
      </c>
      <c r="B293" s="18" t="s">
        <v>249</v>
      </c>
      <c r="C293" s="18" t="s">
        <v>19</v>
      </c>
      <c r="D293" s="18" t="s">
        <v>130</v>
      </c>
      <c r="E293" s="18" t="s">
        <v>113</v>
      </c>
      <c r="F293" s="18" t="s">
        <v>57</v>
      </c>
      <c r="G293" s="21"/>
      <c r="H293" s="22" t="n">
        <v>56.2</v>
      </c>
      <c r="I293" s="25" t="n">
        <v>56.1</v>
      </c>
      <c r="J293" s="4"/>
      <c r="K293" s="4"/>
      <c r="L293" s="4"/>
      <c r="M293" s="4"/>
      <c r="N293" s="4"/>
    </row>
    <row collapsed="false" customFormat="false" customHeight="false" hidden="false" ht="32.8" outlineLevel="0" r="294">
      <c r="A294" s="20" t="s">
        <v>51</v>
      </c>
      <c r="B294" s="18" t="s">
        <v>249</v>
      </c>
      <c r="C294" s="18" t="s">
        <v>19</v>
      </c>
      <c r="D294" s="18" t="s">
        <v>130</v>
      </c>
      <c r="E294" s="18" t="s">
        <v>52</v>
      </c>
      <c r="F294" s="18"/>
      <c r="G294" s="21"/>
      <c r="H294" s="22" t="n">
        <f aca="false">H295</f>
        <v>44</v>
      </c>
      <c r="I294" s="22" t="n">
        <f aca="false">I295</f>
        <v>43.8</v>
      </c>
      <c r="J294" s="4"/>
      <c r="K294" s="4"/>
      <c r="L294" s="4"/>
      <c r="M294" s="4"/>
      <c r="N294" s="4"/>
    </row>
    <row collapsed="false" customFormat="false" customHeight="false" hidden="false" ht="64.15" outlineLevel="0" r="295">
      <c r="A295" s="20" t="s">
        <v>67</v>
      </c>
      <c r="B295" s="18" t="s">
        <v>249</v>
      </c>
      <c r="C295" s="18" t="s">
        <v>19</v>
      </c>
      <c r="D295" s="18" t="s">
        <v>130</v>
      </c>
      <c r="E295" s="18" t="s">
        <v>68</v>
      </c>
      <c r="F295" s="18"/>
      <c r="G295" s="21"/>
      <c r="H295" s="22" t="n">
        <f aca="false">H296</f>
        <v>44</v>
      </c>
      <c r="I295" s="22" t="n">
        <f aca="false">I296</f>
        <v>43.8</v>
      </c>
      <c r="J295" s="4"/>
      <c r="K295" s="4"/>
      <c r="L295" s="4"/>
      <c r="M295" s="4"/>
      <c r="N295" s="4"/>
    </row>
    <row collapsed="false" customFormat="false" customHeight="false" hidden="false" ht="32.8" outlineLevel="0" r="296">
      <c r="A296" s="20" t="s">
        <v>43</v>
      </c>
      <c r="B296" s="18" t="s">
        <v>249</v>
      </c>
      <c r="C296" s="18" t="s">
        <v>19</v>
      </c>
      <c r="D296" s="18" t="s">
        <v>130</v>
      </c>
      <c r="E296" s="18" t="s">
        <v>68</v>
      </c>
      <c r="F296" s="18" t="s">
        <v>55</v>
      </c>
      <c r="G296" s="21"/>
      <c r="H296" s="22" t="n">
        <f aca="false">H297</f>
        <v>44</v>
      </c>
      <c r="I296" s="22" t="n">
        <f aca="false">I297</f>
        <v>43.8</v>
      </c>
      <c r="J296" s="4"/>
      <c r="K296" s="4"/>
      <c r="L296" s="4"/>
      <c r="M296" s="4"/>
      <c r="N296" s="4"/>
    </row>
    <row collapsed="false" customFormat="false" customHeight="false" hidden="false" ht="48.5" outlineLevel="0" r="297">
      <c r="A297" s="20" t="s">
        <v>69</v>
      </c>
      <c r="B297" s="18" t="s">
        <v>249</v>
      </c>
      <c r="C297" s="18" t="s">
        <v>19</v>
      </c>
      <c r="D297" s="18" t="s">
        <v>130</v>
      </c>
      <c r="E297" s="18" t="s">
        <v>68</v>
      </c>
      <c r="F297" s="18" t="s">
        <v>57</v>
      </c>
      <c r="G297" s="21"/>
      <c r="H297" s="22" t="n">
        <v>44</v>
      </c>
      <c r="I297" s="25" t="n">
        <v>43.8</v>
      </c>
      <c r="J297" s="4"/>
      <c r="K297" s="4"/>
      <c r="L297" s="4"/>
      <c r="M297" s="4"/>
      <c r="N297" s="4"/>
    </row>
    <row collapsed="false" customFormat="false" customHeight="true" hidden="false" ht="63" outlineLevel="0" r="298">
      <c r="A298" s="13" t="s">
        <v>254</v>
      </c>
      <c r="B298" s="16" t="n">
        <v>811</v>
      </c>
      <c r="C298" s="17"/>
      <c r="D298" s="18"/>
      <c r="E298" s="18"/>
      <c r="F298" s="18"/>
      <c r="G298" s="19" t="e">
        <f aca="false">G299+G380+G394+G396+G421+G551+G602+G622+#ref!</f>
        <v>#NAME?</v>
      </c>
      <c r="H298" s="19" t="n">
        <f aca="false">H299+H379+H394+H413+H421+H551+H622+H602+H406+H386</f>
        <v>225688</v>
      </c>
      <c r="I298" s="19" t="n">
        <f aca="false">I299+I379+I394+I413+I421+I551+I622+I602+I406+I386</f>
        <v>225099.6</v>
      </c>
      <c r="J298" s="4"/>
      <c r="K298" s="4"/>
      <c r="L298" s="4"/>
      <c r="M298" s="4"/>
      <c r="N298" s="4"/>
    </row>
    <row collapsed="false" customFormat="false" customHeight="false" hidden="false" ht="18.35" outlineLevel="0" r="299">
      <c r="A299" s="13" t="s">
        <v>18</v>
      </c>
      <c r="B299" s="16" t="n">
        <v>811</v>
      </c>
      <c r="C299" s="16" t="s">
        <v>19</v>
      </c>
      <c r="D299" s="16"/>
      <c r="E299" s="17"/>
      <c r="F299" s="18"/>
      <c r="G299" s="19" t="e">
        <f aca="false">G300+G323</f>
        <v>#NAME?</v>
      </c>
      <c r="H299" s="19" t="n">
        <f aca="false">H300+H323+H319</f>
        <v>30482.5</v>
      </c>
      <c r="I299" s="19" t="n">
        <f aca="false">I300+I323+I319</f>
        <v>30450.5</v>
      </c>
      <c r="J299" s="4"/>
      <c r="K299" s="4"/>
      <c r="L299" s="4"/>
      <c r="M299" s="4"/>
      <c r="N299" s="4"/>
    </row>
    <row collapsed="false" customFormat="false" customHeight="false" hidden="false" ht="83.55" outlineLevel="0" r="300">
      <c r="A300" s="13" t="s">
        <v>255</v>
      </c>
      <c r="B300" s="16" t="n">
        <v>811</v>
      </c>
      <c r="C300" s="16" t="s">
        <v>19</v>
      </c>
      <c r="D300" s="16" t="s">
        <v>172</v>
      </c>
      <c r="E300" s="24"/>
      <c r="F300" s="16"/>
      <c r="G300" s="21" t="n">
        <f aca="false">G301+G313</f>
        <v>2777.3</v>
      </c>
      <c r="H300" s="19" t="n">
        <f aca="false">H301+H315</f>
        <v>2902.5</v>
      </c>
      <c r="I300" s="19" t="n">
        <f aca="false">I301+I315</f>
        <v>2885.2</v>
      </c>
      <c r="J300" s="4"/>
      <c r="K300" s="4"/>
      <c r="L300" s="4"/>
      <c r="M300" s="4"/>
      <c r="N300" s="4"/>
    </row>
    <row collapsed="false" customFormat="false" customHeight="false" hidden="false" ht="48.5" outlineLevel="0" r="301">
      <c r="A301" s="20" t="s">
        <v>22</v>
      </c>
      <c r="B301" s="18" t="n">
        <v>811</v>
      </c>
      <c r="C301" s="18" t="s">
        <v>19</v>
      </c>
      <c r="D301" s="18" t="s">
        <v>172</v>
      </c>
      <c r="E301" s="18" t="s">
        <v>23</v>
      </c>
      <c r="F301" s="17"/>
      <c r="G301" s="21" t="n">
        <f aca="false">G302</f>
        <v>2777.3</v>
      </c>
      <c r="H301" s="21" t="n">
        <f aca="false">H302</f>
        <v>2885.5</v>
      </c>
      <c r="I301" s="21" t="n">
        <f aca="false">I302</f>
        <v>2868.3</v>
      </c>
      <c r="J301" s="4"/>
      <c r="K301" s="4"/>
      <c r="L301" s="4"/>
      <c r="M301" s="4"/>
      <c r="N301" s="4"/>
    </row>
    <row collapsed="false" customFormat="false" customHeight="false" hidden="false" ht="18.35" outlineLevel="0" r="302">
      <c r="A302" s="20" t="s">
        <v>37</v>
      </c>
      <c r="B302" s="18" t="n">
        <v>811</v>
      </c>
      <c r="C302" s="18" t="s">
        <v>19</v>
      </c>
      <c r="D302" s="18" t="s">
        <v>172</v>
      </c>
      <c r="E302" s="18" t="s">
        <v>38</v>
      </c>
      <c r="F302" s="17"/>
      <c r="G302" s="21" t="n">
        <f aca="false">G303+G308+G311</f>
        <v>2777.3</v>
      </c>
      <c r="H302" s="21" t="n">
        <f aca="false">H303+H308+H311</f>
        <v>2885.5</v>
      </c>
      <c r="I302" s="21" t="n">
        <f aca="false">I303+I308+I311</f>
        <v>2868.3</v>
      </c>
      <c r="J302" s="4"/>
      <c r="K302" s="4"/>
      <c r="L302" s="4"/>
      <c r="M302" s="4"/>
      <c r="N302" s="4"/>
    </row>
    <row collapsed="false" customFormat="false" customHeight="false" hidden="false" ht="64.15" outlineLevel="0" r="303">
      <c r="A303" s="20" t="s">
        <v>26</v>
      </c>
      <c r="B303" s="18" t="n">
        <v>811</v>
      </c>
      <c r="C303" s="18" t="s">
        <v>19</v>
      </c>
      <c r="D303" s="18" t="s">
        <v>172</v>
      </c>
      <c r="E303" s="18" t="s">
        <v>38</v>
      </c>
      <c r="F303" s="18" t="n">
        <v>100</v>
      </c>
      <c r="G303" s="21" t="n">
        <v>2713.3</v>
      </c>
      <c r="H303" s="22" t="n">
        <f aca="false">H304</f>
        <v>2799.4</v>
      </c>
      <c r="I303" s="22" t="n">
        <f aca="false">I304</f>
        <v>2797.8</v>
      </c>
      <c r="J303" s="4"/>
      <c r="K303" s="4"/>
      <c r="L303" s="4"/>
      <c r="M303" s="4"/>
      <c r="N303" s="4"/>
    </row>
    <row collapsed="false" customFormat="false" customHeight="false" hidden="false" ht="32.8" outlineLevel="0" r="304">
      <c r="A304" s="20" t="s">
        <v>27</v>
      </c>
      <c r="B304" s="18" t="n">
        <v>811</v>
      </c>
      <c r="C304" s="18" t="s">
        <v>19</v>
      </c>
      <c r="D304" s="18" t="s">
        <v>172</v>
      </c>
      <c r="E304" s="18" t="s">
        <v>38</v>
      </c>
      <c r="F304" s="18" t="s">
        <v>28</v>
      </c>
      <c r="G304" s="21" t="n">
        <v>2713.3</v>
      </c>
      <c r="H304" s="22" t="n">
        <f aca="false">H305+H306</f>
        <v>2799.4</v>
      </c>
      <c r="I304" s="22" t="n">
        <f aca="false">I305+I306</f>
        <v>2797.8</v>
      </c>
      <c r="J304" s="4"/>
      <c r="K304" s="4"/>
      <c r="L304" s="4"/>
      <c r="M304" s="4"/>
      <c r="N304" s="4"/>
    </row>
    <row collapsed="false" customFormat="false" customHeight="false" hidden="false" ht="32.8" outlineLevel="0" r="305">
      <c r="A305" s="20" t="s">
        <v>29</v>
      </c>
      <c r="B305" s="18" t="n">
        <v>811</v>
      </c>
      <c r="C305" s="18" t="s">
        <v>19</v>
      </c>
      <c r="D305" s="18" t="s">
        <v>172</v>
      </c>
      <c r="E305" s="18" t="s">
        <v>38</v>
      </c>
      <c r="F305" s="18" t="s">
        <v>30</v>
      </c>
      <c r="G305" s="21" t="n">
        <v>2713.3</v>
      </c>
      <c r="H305" s="22" t="n">
        <v>2544.3</v>
      </c>
      <c r="I305" s="25" t="n">
        <v>2542.7</v>
      </c>
      <c r="J305" s="4"/>
      <c r="K305" s="4"/>
      <c r="L305" s="4"/>
      <c r="M305" s="4"/>
      <c r="N305" s="4"/>
    </row>
    <row collapsed="false" customFormat="false" customHeight="false" hidden="false" ht="32.8" outlineLevel="0" r="306">
      <c r="A306" s="20" t="s">
        <v>32</v>
      </c>
      <c r="B306" s="18" t="s">
        <v>256</v>
      </c>
      <c r="C306" s="18" t="s">
        <v>19</v>
      </c>
      <c r="D306" s="18" t="s">
        <v>172</v>
      </c>
      <c r="E306" s="18" t="s">
        <v>38</v>
      </c>
      <c r="F306" s="18" t="s">
        <v>33</v>
      </c>
      <c r="G306" s="21"/>
      <c r="H306" s="22" t="n">
        <v>255.1</v>
      </c>
      <c r="I306" s="25" t="n">
        <v>255.1</v>
      </c>
      <c r="J306" s="4"/>
      <c r="K306" s="4"/>
      <c r="L306" s="4"/>
      <c r="M306" s="4"/>
      <c r="N306" s="4"/>
    </row>
    <row collapsed="false" customFormat="false" customHeight="false" hidden="false" ht="32.8" outlineLevel="0" r="307">
      <c r="A307" s="20" t="s">
        <v>41</v>
      </c>
      <c r="B307" s="18" t="n">
        <v>811</v>
      </c>
      <c r="C307" s="18" t="s">
        <v>19</v>
      </c>
      <c r="D307" s="18" t="s">
        <v>172</v>
      </c>
      <c r="E307" s="18" t="s">
        <v>38</v>
      </c>
      <c r="F307" s="18" t="s">
        <v>42</v>
      </c>
      <c r="G307" s="21" t="n">
        <v>54</v>
      </c>
      <c r="H307" s="22" t="n">
        <f aca="false">H308</f>
        <v>81.1</v>
      </c>
      <c r="I307" s="22" t="n">
        <f aca="false">I308</f>
        <v>66.1</v>
      </c>
      <c r="J307" s="4"/>
      <c r="K307" s="4"/>
      <c r="L307" s="4"/>
      <c r="M307" s="4"/>
      <c r="N307" s="4"/>
    </row>
    <row collapsed="false" customFormat="false" customHeight="false" hidden="false" ht="32.8" outlineLevel="0" r="308">
      <c r="A308" s="20" t="s">
        <v>43</v>
      </c>
      <c r="B308" s="18" t="n">
        <v>811</v>
      </c>
      <c r="C308" s="18" t="s">
        <v>19</v>
      </c>
      <c r="D308" s="18" t="s">
        <v>172</v>
      </c>
      <c r="E308" s="18" t="s">
        <v>38</v>
      </c>
      <c r="F308" s="18" t="n">
        <v>240</v>
      </c>
      <c r="G308" s="21" t="n">
        <v>54</v>
      </c>
      <c r="H308" s="22" t="n">
        <f aca="false">H309+H310</f>
        <v>81.1</v>
      </c>
      <c r="I308" s="22" t="n">
        <f aca="false">I309+I310</f>
        <v>66.1</v>
      </c>
      <c r="J308" s="4"/>
      <c r="K308" s="4"/>
      <c r="L308" s="4"/>
      <c r="M308" s="4"/>
      <c r="N308" s="4"/>
    </row>
    <row collapsed="false" customFormat="false" customHeight="false" hidden="false" ht="48.5" outlineLevel="0" r="309">
      <c r="A309" s="20" t="s">
        <v>69</v>
      </c>
      <c r="B309" s="18" t="n">
        <v>811</v>
      </c>
      <c r="C309" s="18" t="s">
        <v>19</v>
      </c>
      <c r="D309" s="18" t="s">
        <v>172</v>
      </c>
      <c r="E309" s="18" t="s">
        <v>38</v>
      </c>
      <c r="F309" s="18" t="s">
        <v>57</v>
      </c>
      <c r="G309" s="21"/>
      <c r="H309" s="22" t="n">
        <v>27.6</v>
      </c>
      <c r="I309" s="25" t="n">
        <v>27.6</v>
      </c>
      <c r="J309" s="4"/>
      <c r="K309" s="4"/>
      <c r="L309" s="4"/>
      <c r="M309" s="4"/>
      <c r="N309" s="4"/>
    </row>
    <row collapsed="false" customFormat="false" customHeight="false" hidden="false" ht="32.8" outlineLevel="0" r="310">
      <c r="A310" s="20" t="s">
        <v>44</v>
      </c>
      <c r="B310" s="18" t="n">
        <v>811</v>
      </c>
      <c r="C310" s="18" t="s">
        <v>19</v>
      </c>
      <c r="D310" s="18" t="s">
        <v>172</v>
      </c>
      <c r="E310" s="18" t="s">
        <v>38</v>
      </c>
      <c r="F310" s="18" t="n">
        <v>244</v>
      </c>
      <c r="G310" s="21" t="n">
        <v>54</v>
      </c>
      <c r="H310" s="22" t="n">
        <v>53.5</v>
      </c>
      <c r="I310" s="22" t="n">
        <v>38.5</v>
      </c>
      <c r="J310" s="4"/>
      <c r="K310" s="4"/>
      <c r="L310" s="4"/>
      <c r="M310" s="4"/>
      <c r="N310" s="4"/>
    </row>
    <row collapsed="false" customFormat="false" customHeight="false" hidden="false" ht="32.8" outlineLevel="0" r="311">
      <c r="A311" s="20" t="s">
        <v>46</v>
      </c>
      <c r="B311" s="18" t="n">
        <v>811</v>
      </c>
      <c r="C311" s="18" t="s">
        <v>19</v>
      </c>
      <c r="D311" s="18" t="s">
        <v>172</v>
      </c>
      <c r="E311" s="18" t="s">
        <v>38</v>
      </c>
      <c r="F311" s="18" t="s">
        <v>47</v>
      </c>
      <c r="G311" s="21" t="n">
        <v>10</v>
      </c>
      <c r="H311" s="22" t="n">
        <f aca="false">H312</f>
        <v>5</v>
      </c>
      <c r="I311" s="22" t="n">
        <f aca="false">I312</f>
        <v>4.4</v>
      </c>
      <c r="J311" s="4"/>
      <c r="K311" s="4"/>
      <c r="L311" s="4"/>
      <c r="M311" s="4"/>
      <c r="N311" s="4"/>
    </row>
    <row collapsed="false" customFormat="false" customHeight="false" hidden="false" ht="32.8" outlineLevel="0" r="312">
      <c r="A312" s="20" t="s">
        <v>48</v>
      </c>
      <c r="B312" s="18" t="n">
        <v>811</v>
      </c>
      <c r="C312" s="18" t="s">
        <v>19</v>
      </c>
      <c r="D312" s="18" t="s">
        <v>172</v>
      </c>
      <c r="E312" s="18" t="s">
        <v>38</v>
      </c>
      <c r="F312" s="18" t="s">
        <v>49</v>
      </c>
      <c r="G312" s="21" t="n">
        <v>10</v>
      </c>
      <c r="H312" s="22" t="n">
        <v>5</v>
      </c>
      <c r="I312" s="25" t="n">
        <v>4.4</v>
      </c>
      <c r="J312" s="4"/>
      <c r="K312" s="4"/>
      <c r="L312" s="4"/>
      <c r="M312" s="4"/>
      <c r="N312" s="4"/>
    </row>
    <row collapsed="false" customFormat="false" customHeight="false" hidden="true" ht="32.8" outlineLevel="0" r="313">
      <c r="A313" s="20" t="s">
        <v>51</v>
      </c>
      <c r="B313" s="18" t="n">
        <v>811</v>
      </c>
      <c r="C313" s="18" t="s">
        <v>19</v>
      </c>
      <c r="D313" s="18" t="s">
        <v>36</v>
      </c>
      <c r="E313" s="18" t="s">
        <v>52</v>
      </c>
      <c r="F313" s="17"/>
      <c r="G313" s="21"/>
      <c r="H313" s="22"/>
      <c r="I313" s="25"/>
      <c r="J313" s="4"/>
      <c r="K313" s="4"/>
      <c r="L313" s="4"/>
      <c r="M313" s="4"/>
      <c r="N313" s="4"/>
    </row>
    <row collapsed="false" customFormat="false" customHeight="false" hidden="true" ht="79.85" outlineLevel="0" r="314">
      <c r="A314" s="20" t="s">
        <v>257</v>
      </c>
      <c r="B314" s="18" t="n">
        <v>811</v>
      </c>
      <c r="C314" s="18" t="s">
        <v>19</v>
      </c>
      <c r="D314" s="18" t="s">
        <v>36</v>
      </c>
      <c r="E314" s="18" t="s">
        <v>54</v>
      </c>
      <c r="F314" s="18"/>
      <c r="G314" s="21"/>
      <c r="H314" s="22"/>
      <c r="I314" s="25"/>
      <c r="J314" s="4"/>
      <c r="K314" s="4"/>
      <c r="L314" s="4"/>
      <c r="M314" s="4"/>
      <c r="N314" s="4"/>
    </row>
    <row collapsed="false" customFormat="false" customHeight="false" hidden="false" ht="32.8" outlineLevel="0" r="315">
      <c r="A315" s="20" t="s">
        <v>51</v>
      </c>
      <c r="B315" s="18" t="s">
        <v>256</v>
      </c>
      <c r="C315" s="18" t="s">
        <v>19</v>
      </c>
      <c r="D315" s="18" t="s">
        <v>172</v>
      </c>
      <c r="E315" s="18" t="s">
        <v>52</v>
      </c>
      <c r="F315" s="17"/>
      <c r="G315" s="21"/>
      <c r="H315" s="22" t="n">
        <f aca="false">H316</f>
        <v>17</v>
      </c>
      <c r="I315" s="22" t="n">
        <f aca="false">I316</f>
        <v>16.9</v>
      </c>
      <c r="J315" s="4"/>
      <c r="K315" s="4"/>
      <c r="L315" s="4"/>
      <c r="M315" s="4"/>
      <c r="N315" s="4"/>
    </row>
    <row collapsed="false" customFormat="false" customHeight="false" hidden="false" ht="79.85" outlineLevel="0" r="316">
      <c r="A316" s="20" t="s">
        <v>123</v>
      </c>
      <c r="B316" s="18" t="s">
        <v>256</v>
      </c>
      <c r="C316" s="18" t="s">
        <v>19</v>
      </c>
      <c r="D316" s="18" t="s">
        <v>172</v>
      </c>
      <c r="E316" s="18" t="s">
        <v>54</v>
      </c>
      <c r="F316" s="17"/>
      <c r="G316" s="21"/>
      <c r="H316" s="22" t="n">
        <f aca="false">H317</f>
        <v>17</v>
      </c>
      <c r="I316" s="22" t="n">
        <f aca="false">I317</f>
        <v>16.9</v>
      </c>
      <c r="J316" s="4"/>
      <c r="K316" s="4"/>
      <c r="L316" s="4"/>
      <c r="M316" s="4"/>
      <c r="N316" s="4"/>
    </row>
    <row collapsed="false" customFormat="false" customHeight="false" hidden="false" ht="32.8" outlineLevel="0" r="317">
      <c r="A317" s="20" t="s">
        <v>43</v>
      </c>
      <c r="B317" s="18" t="s">
        <v>256</v>
      </c>
      <c r="C317" s="18" t="s">
        <v>19</v>
      </c>
      <c r="D317" s="18" t="s">
        <v>172</v>
      </c>
      <c r="E317" s="18" t="s">
        <v>54</v>
      </c>
      <c r="F317" s="18" t="s">
        <v>55</v>
      </c>
      <c r="G317" s="21"/>
      <c r="H317" s="22" t="n">
        <f aca="false">H318</f>
        <v>17</v>
      </c>
      <c r="I317" s="22" t="n">
        <f aca="false">I318</f>
        <v>16.9</v>
      </c>
      <c r="J317" s="4"/>
      <c r="K317" s="4"/>
      <c r="L317" s="4"/>
      <c r="M317" s="4"/>
      <c r="N317" s="4"/>
    </row>
    <row collapsed="false" customFormat="false" customHeight="false" hidden="false" ht="48.5" outlineLevel="0" r="318">
      <c r="A318" s="20" t="s">
        <v>69</v>
      </c>
      <c r="B318" s="18" t="s">
        <v>256</v>
      </c>
      <c r="C318" s="18" t="s">
        <v>19</v>
      </c>
      <c r="D318" s="18" t="s">
        <v>172</v>
      </c>
      <c r="E318" s="18" t="s">
        <v>54</v>
      </c>
      <c r="F318" s="18" t="s">
        <v>57</v>
      </c>
      <c r="G318" s="21"/>
      <c r="H318" s="22" t="n">
        <v>17</v>
      </c>
      <c r="I318" s="25" t="n">
        <v>16.9</v>
      </c>
      <c r="J318" s="4"/>
      <c r="K318" s="4"/>
      <c r="L318" s="4"/>
      <c r="M318" s="4"/>
      <c r="N318" s="4"/>
    </row>
    <row collapsed="false" customFormat="false" customHeight="false" hidden="false" ht="34.3" outlineLevel="0" r="319">
      <c r="A319" s="13" t="s">
        <v>258</v>
      </c>
      <c r="B319" s="16" t="s">
        <v>256</v>
      </c>
      <c r="C319" s="16" t="s">
        <v>19</v>
      </c>
      <c r="D319" s="16" t="s">
        <v>177</v>
      </c>
      <c r="E319" s="16"/>
      <c r="F319" s="16"/>
      <c r="G319" s="21"/>
      <c r="H319" s="15" t="n">
        <f aca="false">H320</f>
        <v>780</v>
      </c>
      <c r="I319" s="15" t="n">
        <f aca="false">I320</f>
        <v>780</v>
      </c>
      <c r="J319" s="4"/>
      <c r="K319" s="4"/>
      <c r="L319" s="4"/>
      <c r="M319" s="4"/>
      <c r="N319" s="4"/>
    </row>
    <row collapsed="false" customFormat="false" customHeight="false" hidden="false" ht="32.8" outlineLevel="0" r="320">
      <c r="A320" s="20" t="s">
        <v>259</v>
      </c>
      <c r="B320" s="18" t="s">
        <v>256</v>
      </c>
      <c r="C320" s="18" t="s">
        <v>19</v>
      </c>
      <c r="D320" s="18" t="s">
        <v>177</v>
      </c>
      <c r="E320" s="18" t="s">
        <v>260</v>
      </c>
      <c r="F320" s="18"/>
      <c r="G320" s="21"/>
      <c r="H320" s="22" t="n">
        <f aca="false">H321</f>
        <v>780</v>
      </c>
      <c r="I320" s="22" t="n">
        <f aca="false">I321</f>
        <v>780</v>
      </c>
      <c r="J320" s="4"/>
      <c r="K320" s="4"/>
      <c r="L320" s="4"/>
      <c r="M320" s="4"/>
      <c r="N320" s="4"/>
    </row>
    <row collapsed="false" customFormat="false" customHeight="false" hidden="false" ht="32.8" outlineLevel="0" r="321">
      <c r="A321" s="20" t="s">
        <v>43</v>
      </c>
      <c r="B321" s="18" t="s">
        <v>256</v>
      </c>
      <c r="C321" s="18" t="s">
        <v>19</v>
      </c>
      <c r="D321" s="18" t="s">
        <v>177</v>
      </c>
      <c r="E321" s="18" t="s">
        <v>260</v>
      </c>
      <c r="F321" s="18" t="n">
        <v>240</v>
      </c>
      <c r="G321" s="21"/>
      <c r="H321" s="22" t="n">
        <f aca="false">H322</f>
        <v>780</v>
      </c>
      <c r="I321" s="22" t="n">
        <f aca="false">I322</f>
        <v>780</v>
      </c>
      <c r="J321" s="4"/>
      <c r="K321" s="4"/>
      <c r="L321" s="4"/>
      <c r="M321" s="4"/>
      <c r="N321" s="4"/>
    </row>
    <row collapsed="false" customFormat="false" customHeight="false" hidden="false" ht="32.8" outlineLevel="0" r="322">
      <c r="A322" s="20" t="s">
        <v>44</v>
      </c>
      <c r="B322" s="18" t="s">
        <v>256</v>
      </c>
      <c r="C322" s="18" t="s">
        <v>19</v>
      </c>
      <c r="D322" s="18" t="s">
        <v>177</v>
      </c>
      <c r="E322" s="18" t="s">
        <v>260</v>
      </c>
      <c r="F322" s="18" t="n">
        <v>244</v>
      </c>
      <c r="G322" s="21"/>
      <c r="H322" s="22" t="n">
        <v>780</v>
      </c>
      <c r="I322" s="25" t="n">
        <v>780</v>
      </c>
      <c r="J322" s="4"/>
      <c r="K322" s="4"/>
      <c r="L322" s="4"/>
      <c r="M322" s="4"/>
      <c r="N322" s="4"/>
    </row>
    <row collapsed="false" customFormat="false" customHeight="false" hidden="false" ht="34.3" outlineLevel="0" r="323">
      <c r="A323" s="13" t="s">
        <v>81</v>
      </c>
      <c r="B323" s="16" t="n">
        <v>811</v>
      </c>
      <c r="C323" s="16" t="s">
        <v>19</v>
      </c>
      <c r="D323" s="16" t="n">
        <v>13</v>
      </c>
      <c r="E323" s="16"/>
      <c r="F323" s="24"/>
      <c r="G323" s="19" t="e">
        <f aca="false">G324+G335+#ref!+G365</f>
        <v>#NAME?</v>
      </c>
      <c r="H323" s="19" t="n">
        <f aca="false">H324+H335+H365+H358+H345+H349+H354</f>
        <v>26800</v>
      </c>
      <c r="I323" s="19" t="n">
        <f aca="false">I324+I335+I365+I358+I345+I349+I354</f>
        <v>26785.3</v>
      </c>
      <c r="J323" s="4"/>
      <c r="K323" s="4"/>
      <c r="L323" s="4"/>
      <c r="M323" s="4"/>
      <c r="N323" s="4"/>
    </row>
    <row collapsed="false" customFormat="false" customHeight="false" hidden="false" ht="32.8" outlineLevel="0" r="324">
      <c r="A324" s="20" t="s">
        <v>261</v>
      </c>
      <c r="B324" s="18" t="n">
        <v>811</v>
      </c>
      <c r="C324" s="18" t="s">
        <v>19</v>
      </c>
      <c r="D324" s="18" t="n">
        <v>13</v>
      </c>
      <c r="E324" s="18" t="s">
        <v>262</v>
      </c>
      <c r="F324" s="17"/>
      <c r="G324" s="21" t="n">
        <f aca="false">G325+G329+G332</f>
        <v>4907.9</v>
      </c>
      <c r="H324" s="21" t="n">
        <f aca="false">H325+H329+H332</f>
        <v>6819.6</v>
      </c>
      <c r="I324" s="21" t="n">
        <f aca="false">I325+I329+I332</f>
        <v>6818.8</v>
      </c>
      <c r="J324" s="4"/>
      <c r="K324" s="4"/>
      <c r="L324" s="4"/>
      <c r="M324" s="4"/>
      <c r="N324" s="4"/>
    </row>
    <row collapsed="false" customFormat="false" customHeight="false" hidden="false" ht="64.15" outlineLevel="0" r="325">
      <c r="A325" s="20" t="s">
        <v>26</v>
      </c>
      <c r="B325" s="18" t="n">
        <v>811</v>
      </c>
      <c r="C325" s="18" t="s">
        <v>19</v>
      </c>
      <c r="D325" s="18" t="n">
        <v>13</v>
      </c>
      <c r="E325" s="18" t="s">
        <v>262</v>
      </c>
      <c r="F325" s="18" t="n">
        <v>100</v>
      </c>
      <c r="G325" s="21" t="n">
        <f aca="false">G326</f>
        <v>2324.6</v>
      </c>
      <c r="H325" s="21" t="n">
        <f aca="false">H326</f>
        <v>2875.2</v>
      </c>
      <c r="I325" s="21" t="n">
        <f aca="false">I326</f>
        <v>2875</v>
      </c>
      <c r="J325" s="4"/>
      <c r="K325" s="4"/>
      <c r="L325" s="4"/>
      <c r="M325" s="4"/>
      <c r="N325" s="4"/>
    </row>
    <row collapsed="false" customFormat="false" customHeight="false" hidden="false" ht="32.8" outlineLevel="0" r="326">
      <c r="A326" s="20" t="s">
        <v>239</v>
      </c>
      <c r="B326" s="18" t="n">
        <v>811</v>
      </c>
      <c r="C326" s="18" t="s">
        <v>19</v>
      </c>
      <c r="D326" s="18" t="n">
        <v>13</v>
      </c>
      <c r="E326" s="18" t="s">
        <v>262</v>
      </c>
      <c r="F326" s="18" t="n">
        <v>110</v>
      </c>
      <c r="G326" s="21" t="n">
        <f aca="false">G327+G328</f>
        <v>2324.6</v>
      </c>
      <c r="H326" s="21" t="n">
        <f aca="false">H327+H328</f>
        <v>2875.2</v>
      </c>
      <c r="I326" s="21" t="n">
        <f aca="false">I327+I328</f>
        <v>2875</v>
      </c>
      <c r="J326" s="4"/>
      <c r="K326" s="4"/>
      <c r="L326" s="4"/>
      <c r="M326" s="4"/>
      <c r="N326" s="4"/>
    </row>
    <row collapsed="false" customFormat="false" customHeight="false" hidden="false" ht="32.8" outlineLevel="0" r="327">
      <c r="A327" s="20" t="s">
        <v>29</v>
      </c>
      <c r="B327" s="18" t="n">
        <v>811</v>
      </c>
      <c r="C327" s="18" t="s">
        <v>19</v>
      </c>
      <c r="D327" s="18" t="n">
        <v>13</v>
      </c>
      <c r="E327" s="18" t="s">
        <v>262</v>
      </c>
      <c r="F327" s="18" t="n">
        <v>111</v>
      </c>
      <c r="G327" s="21" t="n">
        <v>2321.6</v>
      </c>
      <c r="H327" s="22" t="n">
        <v>2873.7</v>
      </c>
      <c r="I327" s="25" t="n">
        <v>2873.5</v>
      </c>
      <c r="J327" s="4"/>
      <c r="K327" s="4"/>
      <c r="L327" s="4"/>
      <c r="M327" s="4"/>
      <c r="N327" s="4"/>
    </row>
    <row collapsed="false" customFormat="false" customHeight="false" hidden="false" ht="32.8" outlineLevel="0" r="328">
      <c r="A328" s="20" t="s">
        <v>32</v>
      </c>
      <c r="B328" s="18" t="n">
        <v>811</v>
      </c>
      <c r="C328" s="18" t="s">
        <v>19</v>
      </c>
      <c r="D328" s="18" t="s">
        <v>87</v>
      </c>
      <c r="E328" s="18" t="s">
        <v>262</v>
      </c>
      <c r="F328" s="18" t="s">
        <v>232</v>
      </c>
      <c r="G328" s="21" t="n">
        <v>3</v>
      </c>
      <c r="H328" s="22" t="n">
        <v>1.5</v>
      </c>
      <c r="I328" s="25" t="n">
        <v>1.5</v>
      </c>
      <c r="J328" s="4"/>
      <c r="K328" s="4"/>
      <c r="L328" s="4"/>
      <c r="M328" s="4"/>
      <c r="N328" s="4"/>
    </row>
    <row collapsed="false" customFormat="false" customHeight="false" hidden="false" ht="32.8" outlineLevel="0" r="329">
      <c r="A329" s="20" t="s">
        <v>43</v>
      </c>
      <c r="B329" s="18" t="n">
        <v>811</v>
      </c>
      <c r="C329" s="18" t="s">
        <v>19</v>
      </c>
      <c r="D329" s="18" t="n">
        <v>13</v>
      </c>
      <c r="E329" s="18" t="s">
        <v>262</v>
      </c>
      <c r="F329" s="18" t="n">
        <v>240</v>
      </c>
      <c r="G329" s="22" t="n">
        <v>2502.3</v>
      </c>
      <c r="H329" s="22" t="n">
        <f aca="false">H330+H331</f>
        <v>3859.1</v>
      </c>
      <c r="I329" s="22" t="n">
        <f aca="false">I330+I331</f>
        <v>3858.5</v>
      </c>
      <c r="J329" s="4"/>
      <c r="K329" s="4"/>
      <c r="L329" s="4"/>
      <c r="M329" s="4"/>
      <c r="N329" s="4"/>
    </row>
    <row collapsed="false" customFormat="false" customHeight="false" hidden="false" ht="48.5" outlineLevel="0" r="330">
      <c r="A330" s="20" t="s">
        <v>56</v>
      </c>
      <c r="B330" s="18" t="s">
        <v>256</v>
      </c>
      <c r="C330" s="18" t="s">
        <v>19</v>
      </c>
      <c r="D330" s="18" t="s">
        <v>87</v>
      </c>
      <c r="E330" s="18" t="s">
        <v>262</v>
      </c>
      <c r="F330" s="18" t="s">
        <v>57</v>
      </c>
      <c r="G330" s="22"/>
      <c r="H330" s="22" t="n">
        <v>551.5</v>
      </c>
      <c r="I330" s="25" t="n">
        <v>551.4</v>
      </c>
      <c r="J330" s="4"/>
      <c r="K330" s="4"/>
      <c r="L330" s="4"/>
      <c r="M330" s="4"/>
      <c r="N330" s="4"/>
    </row>
    <row collapsed="false" customFormat="false" customHeight="false" hidden="false" ht="32.8" outlineLevel="0" r="331">
      <c r="A331" s="20" t="s">
        <v>44</v>
      </c>
      <c r="B331" s="18" t="n">
        <v>811</v>
      </c>
      <c r="C331" s="18" t="s">
        <v>19</v>
      </c>
      <c r="D331" s="18" t="n">
        <v>13</v>
      </c>
      <c r="E331" s="18" t="s">
        <v>262</v>
      </c>
      <c r="F331" s="18" t="n">
        <v>244</v>
      </c>
      <c r="G331" s="22" t="n">
        <v>2502.3</v>
      </c>
      <c r="H331" s="22" t="n">
        <v>3307.6</v>
      </c>
      <c r="I331" s="25" t="n">
        <v>3307.1</v>
      </c>
      <c r="J331" s="4"/>
      <c r="K331" s="4"/>
      <c r="L331" s="4"/>
      <c r="M331" s="4"/>
      <c r="N331" s="4"/>
    </row>
    <row collapsed="false" customFormat="false" customHeight="false" hidden="false" ht="32.8" outlineLevel="0" r="332">
      <c r="A332" s="20" t="s">
        <v>46</v>
      </c>
      <c r="B332" s="18" t="n">
        <v>811</v>
      </c>
      <c r="C332" s="18" t="s">
        <v>19</v>
      </c>
      <c r="D332" s="18" t="n">
        <v>13</v>
      </c>
      <c r="E332" s="18" t="s">
        <v>262</v>
      </c>
      <c r="F332" s="18" t="n">
        <v>850</v>
      </c>
      <c r="G332" s="21" t="n">
        <v>81</v>
      </c>
      <c r="H332" s="22" t="n">
        <f aca="false">H333+H334</f>
        <v>85.3</v>
      </c>
      <c r="I332" s="22" t="n">
        <f aca="false">I333+I334</f>
        <v>85.3</v>
      </c>
      <c r="J332" s="4"/>
      <c r="K332" s="4"/>
      <c r="L332" s="4"/>
      <c r="M332" s="4"/>
      <c r="N332" s="4"/>
    </row>
    <row collapsed="false" customFormat="false" customHeight="false" hidden="false" ht="32.8" outlineLevel="0" r="333">
      <c r="A333" s="20" t="s">
        <v>263</v>
      </c>
      <c r="B333" s="18" t="s">
        <v>256</v>
      </c>
      <c r="C333" s="18" t="s">
        <v>19</v>
      </c>
      <c r="D333" s="18" t="s">
        <v>87</v>
      </c>
      <c r="E333" s="18" t="s">
        <v>262</v>
      </c>
      <c r="F333" s="18" t="s">
        <v>264</v>
      </c>
      <c r="G333" s="21"/>
      <c r="H333" s="22" t="n">
        <v>43.2</v>
      </c>
      <c r="I333" s="25" t="n">
        <v>43.2</v>
      </c>
      <c r="J333" s="4"/>
      <c r="K333" s="4"/>
      <c r="L333" s="4"/>
      <c r="M333" s="4"/>
      <c r="N333" s="4"/>
    </row>
    <row collapsed="false" customFormat="false" customHeight="false" hidden="false" ht="32.8" outlineLevel="0" r="334">
      <c r="A334" s="20" t="s">
        <v>48</v>
      </c>
      <c r="B334" s="18" t="n">
        <v>811</v>
      </c>
      <c r="C334" s="18" t="s">
        <v>19</v>
      </c>
      <c r="D334" s="18" t="n">
        <v>13</v>
      </c>
      <c r="E334" s="18" t="s">
        <v>262</v>
      </c>
      <c r="F334" s="18" t="n">
        <v>852</v>
      </c>
      <c r="G334" s="21" t="n">
        <v>81</v>
      </c>
      <c r="H334" s="22" t="n">
        <v>42.1</v>
      </c>
      <c r="I334" s="25" t="n">
        <v>42.1</v>
      </c>
      <c r="J334" s="4"/>
      <c r="K334" s="4"/>
      <c r="L334" s="4"/>
      <c r="M334" s="4"/>
      <c r="N334" s="4"/>
    </row>
    <row collapsed="false" customFormat="false" customHeight="true" hidden="false" ht="138.75" outlineLevel="0" r="335">
      <c r="A335" s="20" t="s">
        <v>265</v>
      </c>
      <c r="B335" s="18" t="n">
        <v>811</v>
      </c>
      <c r="C335" s="18" t="s">
        <v>19</v>
      </c>
      <c r="D335" s="18" t="n">
        <v>13</v>
      </c>
      <c r="E335" s="18" t="s">
        <v>266</v>
      </c>
      <c r="F335" s="17"/>
      <c r="G335" s="21" t="e">
        <f aca="false">G336+G339+G342</f>
        <v>#NAME?</v>
      </c>
      <c r="H335" s="21" t="n">
        <f aca="false">H336+H339+H342</f>
        <v>3284.4</v>
      </c>
      <c r="I335" s="21" t="n">
        <f aca="false">I336+I339+I342</f>
        <v>3280.9</v>
      </c>
      <c r="J335" s="4"/>
      <c r="K335" s="4"/>
      <c r="L335" s="4"/>
      <c r="M335" s="4"/>
      <c r="N335" s="4"/>
    </row>
    <row collapsed="false" customFormat="false" customHeight="false" hidden="false" ht="64.15" outlineLevel="0" r="336">
      <c r="A336" s="20" t="s">
        <v>26</v>
      </c>
      <c r="B336" s="18" t="n">
        <v>811</v>
      </c>
      <c r="C336" s="18" t="s">
        <v>19</v>
      </c>
      <c r="D336" s="18" t="n">
        <v>13</v>
      </c>
      <c r="E336" s="18" t="s">
        <v>266</v>
      </c>
      <c r="F336" s="18" t="n">
        <v>100</v>
      </c>
      <c r="G336" s="21" t="e">
        <f aca="false">G337</f>
        <v>#NAME?</v>
      </c>
      <c r="H336" s="21" t="n">
        <f aca="false">H337</f>
        <v>3012.1</v>
      </c>
      <c r="I336" s="21" t="n">
        <f aca="false">I337</f>
        <v>3012.1</v>
      </c>
      <c r="J336" s="4"/>
      <c r="K336" s="4"/>
      <c r="L336" s="4"/>
      <c r="M336" s="4"/>
      <c r="N336" s="4"/>
    </row>
    <row collapsed="false" customFormat="false" customHeight="true" hidden="false" ht="35.25" outlineLevel="0" r="337">
      <c r="A337" s="20" t="s">
        <v>267</v>
      </c>
      <c r="B337" s="18" t="n">
        <v>811</v>
      </c>
      <c r="C337" s="18" t="s">
        <v>19</v>
      </c>
      <c r="D337" s="18" t="n">
        <v>13</v>
      </c>
      <c r="E337" s="18" t="s">
        <v>266</v>
      </c>
      <c r="F337" s="18" t="n">
        <v>110</v>
      </c>
      <c r="G337" s="21" t="e">
        <f aca="false">G338+#ref!</f>
        <v>#NAME?</v>
      </c>
      <c r="H337" s="21" t="n">
        <f aca="false">H338</f>
        <v>3012.1</v>
      </c>
      <c r="I337" s="21" t="n">
        <f aca="false">I338</f>
        <v>3012.1</v>
      </c>
      <c r="J337" s="4"/>
      <c r="K337" s="4"/>
      <c r="L337" s="4"/>
      <c r="M337" s="4"/>
      <c r="N337" s="4"/>
    </row>
    <row collapsed="false" customFormat="false" customHeight="false" hidden="false" ht="32.8" outlineLevel="0" r="338">
      <c r="A338" s="20" t="s">
        <v>29</v>
      </c>
      <c r="B338" s="18" t="n">
        <v>811</v>
      </c>
      <c r="C338" s="18" t="s">
        <v>19</v>
      </c>
      <c r="D338" s="18" t="n">
        <v>13</v>
      </c>
      <c r="E338" s="18" t="s">
        <v>266</v>
      </c>
      <c r="F338" s="18" t="n">
        <v>111</v>
      </c>
      <c r="G338" s="21" t="n">
        <v>2903.3</v>
      </c>
      <c r="H338" s="22" t="n">
        <v>3012.1</v>
      </c>
      <c r="I338" s="25" t="n">
        <v>3012.1</v>
      </c>
      <c r="J338" s="4"/>
      <c r="K338" s="4"/>
      <c r="L338" s="4"/>
      <c r="M338" s="4"/>
      <c r="N338" s="4"/>
    </row>
    <row collapsed="false" customFormat="false" customHeight="false" hidden="false" ht="32.8" outlineLevel="0" r="339">
      <c r="A339" s="20" t="s">
        <v>43</v>
      </c>
      <c r="B339" s="18" t="n">
        <v>811</v>
      </c>
      <c r="C339" s="18" t="s">
        <v>19</v>
      </c>
      <c r="D339" s="18" t="n">
        <v>13</v>
      </c>
      <c r="E339" s="18" t="s">
        <v>266</v>
      </c>
      <c r="F339" s="18" t="n">
        <v>240</v>
      </c>
      <c r="G339" s="21" t="n">
        <f aca="false">G341</f>
        <v>539.3</v>
      </c>
      <c r="H339" s="22" t="n">
        <f aca="false">H340+H341</f>
        <v>271</v>
      </c>
      <c r="I339" s="22" t="n">
        <f aca="false">I340+I341</f>
        <v>267.7</v>
      </c>
      <c r="J339" s="4"/>
      <c r="K339" s="4"/>
      <c r="L339" s="4"/>
      <c r="M339" s="4"/>
      <c r="N339" s="4"/>
    </row>
    <row collapsed="false" customFormat="false" customHeight="false" hidden="false" ht="48.5" outlineLevel="0" r="340">
      <c r="A340" s="20" t="s">
        <v>56</v>
      </c>
      <c r="B340" s="18" t="s">
        <v>256</v>
      </c>
      <c r="C340" s="18" t="s">
        <v>19</v>
      </c>
      <c r="D340" s="18" t="s">
        <v>87</v>
      </c>
      <c r="E340" s="18" t="s">
        <v>266</v>
      </c>
      <c r="F340" s="18" t="s">
        <v>57</v>
      </c>
      <c r="G340" s="21"/>
      <c r="H340" s="22" t="n">
        <v>154.7</v>
      </c>
      <c r="I340" s="25" t="n">
        <v>154.7</v>
      </c>
      <c r="J340" s="4"/>
      <c r="K340" s="4"/>
      <c r="L340" s="4"/>
      <c r="M340" s="4"/>
      <c r="N340" s="4"/>
    </row>
    <row collapsed="false" customFormat="false" customHeight="false" hidden="false" ht="32.8" outlineLevel="0" r="341">
      <c r="A341" s="20" t="s">
        <v>44</v>
      </c>
      <c r="B341" s="18" t="n">
        <v>811</v>
      </c>
      <c r="C341" s="18" t="s">
        <v>19</v>
      </c>
      <c r="D341" s="18" t="n">
        <v>13</v>
      </c>
      <c r="E341" s="18" t="s">
        <v>266</v>
      </c>
      <c r="F341" s="18" t="n">
        <v>244</v>
      </c>
      <c r="G341" s="21" t="n">
        <v>539.3</v>
      </c>
      <c r="H341" s="22" t="n">
        <v>116.3</v>
      </c>
      <c r="I341" s="25" t="n">
        <v>113</v>
      </c>
      <c r="J341" s="4"/>
      <c r="K341" s="4"/>
      <c r="L341" s="4"/>
      <c r="M341" s="4"/>
      <c r="N341" s="4"/>
    </row>
    <row collapsed="false" customFormat="false" customHeight="false" hidden="false" ht="32.8" outlineLevel="0" r="342">
      <c r="A342" s="20" t="s">
        <v>46</v>
      </c>
      <c r="B342" s="18" t="n">
        <v>811</v>
      </c>
      <c r="C342" s="18" t="s">
        <v>19</v>
      </c>
      <c r="D342" s="18" t="n">
        <v>13</v>
      </c>
      <c r="E342" s="18" t="s">
        <v>266</v>
      </c>
      <c r="F342" s="18" t="n">
        <v>850</v>
      </c>
      <c r="G342" s="21" t="n">
        <f aca="false">G343+G344</f>
        <v>10</v>
      </c>
      <c r="H342" s="21" t="n">
        <f aca="false">H343+H344</f>
        <v>1.3</v>
      </c>
      <c r="I342" s="21" t="n">
        <f aca="false">I343+I344</f>
        <v>1.1</v>
      </c>
      <c r="J342" s="4"/>
      <c r="K342" s="4"/>
      <c r="L342" s="4"/>
      <c r="M342" s="4"/>
      <c r="N342" s="4"/>
    </row>
    <row collapsed="false" customFormat="false" customHeight="false" hidden="false" ht="32.8" outlineLevel="0" r="343">
      <c r="A343" s="20" t="s">
        <v>263</v>
      </c>
      <c r="B343" s="18" t="n">
        <v>811</v>
      </c>
      <c r="C343" s="18" t="s">
        <v>19</v>
      </c>
      <c r="D343" s="18" t="s">
        <v>87</v>
      </c>
      <c r="E343" s="18" t="s">
        <v>266</v>
      </c>
      <c r="F343" s="18" t="s">
        <v>264</v>
      </c>
      <c r="G343" s="21" t="n">
        <v>5.2</v>
      </c>
      <c r="H343" s="22" t="n">
        <v>0.5</v>
      </c>
      <c r="I343" s="25" t="n">
        <v>0.4</v>
      </c>
      <c r="J343" s="4"/>
      <c r="K343" s="4"/>
      <c r="L343" s="4"/>
      <c r="M343" s="4"/>
      <c r="N343" s="4"/>
    </row>
    <row collapsed="false" customFormat="false" customHeight="false" hidden="false" ht="32.8" outlineLevel="0" r="344">
      <c r="A344" s="20" t="s">
        <v>48</v>
      </c>
      <c r="B344" s="18" t="n">
        <v>811</v>
      </c>
      <c r="C344" s="18" t="s">
        <v>19</v>
      </c>
      <c r="D344" s="18" t="n">
        <v>13</v>
      </c>
      <c r="E344" s="18" t="s">
        <v>266</v>
      </c>
      <c r="F344" s="18" t="n">
        <v>852</v>
      </c>
      <c r="G344" s="21" t="n">
        <v>4.8</v>
      </c>
      <c r="H344" s="22" t="n">
        <v>0.8</v>
      </c>
      <c r="I344" s="25" t="n">
        <v>0.7</v>
      </c>
      <c r="J344" s="4"/>
      <c r="K344" s="4"/>
      <c r="L344" s="4"/>
      <c r="M344" s="4"/>
      <c r="N344" s="4"/>
    </row>
    <row collapsed="false" customFormat="false" customHeight="false" hidden="false" ht="79.85" outlineLevel="0" r="345">
      <c r="A345" s="20" t="s">
        <v>268</v>
      </c>
      <c r="B345" s="18" t="s">
        <v>256</v>
      </c>
      <c r="C345" s="18" t="s">
        <v>19</v>
      </c>
      <c r="D345" s="18" t="s">
        <v>87</v>
      </c>
      <c r="E345" s="18" t="s">
        <v>269</v>
      </c>
      <c r="F345" s="18"/>
      <c r="G345" s="21"/>
      <c r="H345" s="22" t="n">
        <f aca="false">H346</f>
        <v>2170.5</v>
      </c>
      <c r="I345" s="22" t="n">
        <f aca="false">I346</f>
        <v>2170.4</v>
      </c>
      <c r="J345" s="4"/>
      <c r="K345" s="4"/>
      <c r="L345" s="4"/>
      <c r="M345" s="4"/>
      <c r="N345" s="4"/>
    </row>
    <row collapsed="false" customFormat="false" customHeight="false" hidden="false" ht="64.15" outlineLevel="0" r="346">
      <c r="A346" s="20" t="s">
        <v>26</v>
      </c>
      <c r="B346" s="18" t="s">
        <v>256</v>
      </c>
      <c r="C346" s="18" t="s">
        <v>19</v>
      </c>
      <c r="D346" s="18" t="s">
        <v>87</v>
      </c>
      <c r="E346" s="18" t="s">
        <v>269</v>
      </c>
      <c r="F346" s="18" t="s">
        <v>86</v>
      </c>
      <c r="G346" s="21"/>
      <c r="H346" s="22" t="n">
        <f aca="false">H347</f>
        <v>2170.5</v>
      </c>
      <c r="I346" s="22" t="n">
        <f aca="false">I347</f>
        <v>2170.4</v>
      </c>
      <c r="J346" s="4"/>
      <c r="K346" s="4"/>
      <c r="L346" s="4"/>
      <c r="M346" s="4"/>
      <c r="N346" s="4"/>
    </row>
    <row collapsed="false" customFormat="false" customHeight="false" hidden="false" ht="32.8" outlineLevel="0" r="347">
      <c r="A347" s="20" t="s">
        <v>267</v>
      </c>
      <c r="B347" s="18" t="s">
        <v>256</v>
      </c>
      <c r="C347" s="18" t="s">
        <v>19</v>
      </c>
      <c r="D347" s="18" t="s">
        <v>87</v>
      </c>
      <c r="E347" s="18" t="s">
        <v>269</v>
      </c>
      <c r="F347" s="18" t="s">
        <v>270</v>
      </c>
      <c r="G347" s="21"/>
      <c r="H347" s="22" t="n">
        <f aca="false">H348</f>
        <v>2170.5</v>
      </c>
      <c r="I347" s="22" t="n">
        <f aca="false">I348</f>
        <v>2170.4</v>
      </c>
      <c r="J347" s="4"/>
      <c r="K347" s="4"/>
      <c r="L347" s="4"/>
      <c r="M347" s="4"/>
      <c r="N347" s="4"/>
    </row>
    <row collapsed="false" customFormat="false" customHeight="false" hidden="false" ht="32.8" outlineLevel="0" r="348">
      <c r="A348" s="20" t="s">
        <v>29</v>
      </c>
      <c r="B348" s="18" t="s">
        <v>256</v>
      </c>
      <c r="C348" s="18" t="s">
        <v>19</v>
      </c>
      <c r="D348" s="18" t="s">
        <v>87</v>
      </c>
      <c r="E348" s="18" t="s">
        <v>269</v>
      </c>
      <c r="F348" s="18" t="s">
        <v>271</v>
      </c>
      <c r="G348" s="21"/>
      <c r="H348" s="22" t="n">
        <v>2170.5</v>
      </c>
      <c r="I348" s="25" t="n">
        <v>2170.4</v>
      </c>
      <c r="J348" s="4"/>
      <c r="K348" s="4"/>
      <c r="L348" s="4"/>
      <c r="M348" s="4"/>
      <c r="N348" s="4"/>
    </row>
    <row collapsed="false" customFormat="false" customHeight="true" hidden="false" ht="120.75" outlineLevel="0" r="349">
      <c r="A349" s="20" t="s">
        <v>272</v>
      </c>
      <c r="B349" s="18" t="s">
        <v>256</v>
      </c>
      <c r="C349" s="18" t="s">
        <v>19</v>
      </c>
      <c r="D349" s="18" t="s">
        <v>87</v>
      </c>
      <c r="E349" s="18" t="s">
        <v>273</v>
      </c>
      <c r="F349" s="18"/>
      <c r="G349" s="21"/>
      <c r="H349" s="22" t="n">
        <f aca="false">H350+H353</f>
        <v>651.9</v>
      </c>
      <c r="I349" s="22" t="n">
        <f aca="false">I350+I353</f>
        <v>651.8</v>
      </c>
      <c r="J349" s="4"/>
      <c r="K349" s="4"/>
      <c r="L349" s="4"/>
      <c r="M349" s="4"/>
      <c r="N349" s="4"/>
    </row>
    <row collapsed="false" customFormat="false" customHeight="false" hidden="false" ht="64.15" outlineLevel="0" r="350">
      <c r="A350" s="20" t="s">
        <v>26</v>
      </c>
      <c r="B350" s="18" t="s">
        <v>256</v>
      </c>
      <c r="C350" s="18" t="s">
        <v>19</v>
      </c>
      <c r="D350" s="18" t="s">
        <v>87</v>
      </c>
      <c r="E350" s="18" t="s">
        <v>273</v>
      </c>
      <c r="F350" s="18" t="s">
        <v>86</v>
      </c>
      <c r="G350" s="21"/>
      <c r="H350" s="22" t="n">
        <f aca="false">H351</f>
        <v>649.1</v>
      </c>
      <c r="I350" s="22" t="n">
        <f aca="false">I351</f>
        <v>649</v>
      </c>
      <c r="J350" s="4"/>
      <c r="K350" s="4"/>
      <c r="L350" s="4"/>
      <c r="M350" s="4"/>
      <c r="N350" s="4"/>
    </row>
    <row collapsed="false" customFormat="false" customHeight="false" hidden="false" ht="32.8" outlineLevel="0" r="351">
      <c r="A351" s="20" t="s">
        <v>267</v>
      </c>
      <c r="B351" s="18" t="s">
        <v>256</v>
      </c>
      <c r="C351" s="18" t="s">
        <v>19</v>
      </c>
      <c r="D351" s="18" t="s">
        <v>87</v>
      </c>
      <c r="E351" s="18" t="s">
        <v>273</v>
      </c>
      <c r="F351" s="18" t="s">
        <v>270</v>
      </c>
      <c r="G351" s="21"/>
      <c r="H351" s="22" t="n">
        <f aca="false">H352</f>
        <v>649.1</v>
      </c>
      <c r="I351" s="22" t="n">
        <f aca="false">I352</f>
        <v>649</v>
      </c>
      <c r="J351" s="4"/>
      <c r="K351" s="4"/>
      <c r="L351" s="4"/>
      <c r="M351" s="4"/>
      <c r="N351" s="4"/>
    </row>
    <row collapsed="false" customFormat="false" customHeight="false" hidden="false" ht="32.8" outlineLevel="0" r="352">
      <c r="A352" s="20" t="s">
        <v>29</v>
      </c>
      <c r="B352" s="18" t="s">
        <v>256</v>
      </c>
      <c r="C352" s="18" t="s">
        <v>19</v>
      </c>
      <c r="D352" s="18" t="s">
        <v>87</v>
      </c>
      <c r="E352" s="18" t="s">
        <v>273</v>
      </c>
      <c r="F352" s="18" t="s">
        <v>271</v>
      </c>
      <c r="G352" s="21"/>
      <c r="H352" s="22" t="n">
        <v>649.1</v>
      </c>
      <c r="I352" s="25" t="n">
        <v>649</v>
      </c>
      <c r="J352" s="4"/>
      <c r="K352" s="4"/>
      <c r="L352" s="4"/>
      <c r="M352" s="4"/>
      <c r="N352" s="4"/>
    </row>
    <row collapsed="false" customFormat="false" customHeight="false" hidden="false" ht="48.5" outlineLevel="0" r="353">
      <c r="A353" s="20" t="s">
        <v>134</v>
      </c>
      <c r="B353" s="18" t="s">
        <v>256</v>
      </c>
      <c r="C353" s="18" t="s">
        <v>19</v>
      </c>
      <c r="D353" s="18" t="s">
        <v>87</v>
      </c>
      <c r="E353" s="18" t="s">
        <v>273</v>
      </c>
      <c r="F353" s="18" t="s">
        <v>135</v>
      </c>
      <c r="G353" s="21"/>
      <c r="H353" s="22" t="n">
        <v>2.8</v>
      </c>
      <c r="I353" s="25" t="n">
        <v>2.8</v>
      </c>
      <c r="J353" s="4"/>
      <c r="K353" s="4"/>
      <c r="L353" s="4"/>
      <c r="M353" s="4"/>
      <c r="N353" s="4"/>
    </row>
    <row collapsed="false" customFormat="false" customHeight="false" hidden="false" ht="48.5" outlineLevel="0" r="354">
      <c r="A354" s="20" t="s">
        <v>274</v>
      </c>
      <c r="B354" s="18" t="s">
        <v>256</v>
      </c>
      <c r="C354" s="18" t="s">
        <v>19</v>
      </c>
      <c r="D354" s="18" t="s">
        <v>87</v>
      </c>
      <c r="E354" s="18" t="s">
        <v>275</v>
      </c>
      <c r="F354" s="18"/>
      <c r="G354" s="21"/>
      <c r="H354" s="22" t="n">
        <f aca="false">H355</f>
        <v>190</v>
      </c>
      <c r="I354" s="22" t="n">
        <f aca="false">I355</f>
        <v>190</v>
      </c>
      <c r="J354" s="4"/>
      <c r="K354" s="4"/>
      <c r="L354" s="4"/>
      <c r="M354" s="4"/>
      <c r="N354" s="4"/>
    </row>
    <row collapsed="false" customFormat="false" customHeight="false" hidden="false" ht="64.15" outlineLevel="0" r="355">
      <c r="A355" s="20" t="s">
        <v>276</v>
      </c>
      <c r="B355" s="18" t="s">
        <v>256</v>
      </c>
      <c r="C355" s="18" t="s">
        <v>19</v>
      </c>
      <c r="D355" s="18" t="s">
        <v>87</v>
      </c>
      <c r="E355" s="18" t="s">
        <v>277</v>
      </c>
      <c r="F355" s="18"/>
      <c r="G355" s="21"/>
      <c r="H355" s="22" t="n">
        <f aca="false">H356</f>
        <v>190</v>
      </c>
      <c r="I355" s="22" t="n">
        <f aca="false">I356</f>
        <v>190</v>
      </c>
      <c r="J355" s="4"/>
      <c r="K355" s="4"/>
      <c r="L355" s="4"/>
      <c r="M355" s="4"/>
      <c r="N355" s="4"/>
    </row>
    <row collapsed="false" customFormat="false" customHeight="false" hidden="false" ht="32.8" outlineLevel="0" r="356">
      <c r="A356" s="20" t="s">
        <v>43</v>
      </c>
      <c r="B356" s="18" t="s">
        <v>256</v>
      </c>
      <c r="C356" s="18" t="s">
        <v>19</v>
      </c>
      <c r="D356" s="18" t="s">
        <v>87</v>
      </c>
      <c r="E356" s="18" t="s">
        <v>277</v>
      </c>
      <c r="F356" s="18" t="s">
        <v>55</v>
      </c>
      <c r="G356" s="21"/>
      <c r="H356" s="22" t="n">
        <f aca="false">H357</f>
        <v>190</v>
      </c>
      <c r="I356" s="22" t="n">
        <f aca="false">I357</f>
        <v>190</v>
      </c>
      <c r="J356" s="4"/>
      <c r="K356" s="4"/>
      <c r="L356" s="4"/>
      <c r="M356" s="4"/>
      <c r="N356" s="4"/>
    </row>
    <row collapsed="false" customFormat="false" customHeight="false" hidden="false" ht="48.5" outlineLevel="0" r="357">
      <c r="A357" s="20" t="s">
        <v>69</v>
      </c>
      <c r="B357" s="18" t="s">
        <v>256</v>
      </c>
      <c r="C357" s="18" t="s">
        <v>19</v>
      </c>
      <c r="D357" s="18" t="s">
        <v>87</v>
      </c>
      <c r="E357" s="18" t="s">
        <v>277</v>
      </c>
      <c r="F357" s="18" t="s">
        <v>57</v>
      </c>
      <c r="G357" s="21"/>
      <c r="H357" s="22" t="n">
        <v>190</v>
      </c>
      <c r="I357" s="25" t="n">
        <v>190</v>
      </c>
      <c r="J357" s="4"/>
      <c r="K357" s="4"/>
      <c r="L357" s="4"/>
      <c r="M357" s="4"/>
      <c r="N357" s="4"/>
    </row>
    <row collapsed="false" customFormat="false" customHeight="false" hidden="false" ht="32.8" outlineLevel="0" r="358">
      <c r="A358" s="20" t="s">
        <v>233</v>
      </c>
      <c r="B358" s="18" t="s">
        <v>256</v>
      </c>
      <c r="C358" s="18" t="s">
        <v>19</v>
      </c>
      <c r="D358" s="18" t="s">
        <v>87</v>
      </c>
      <c r="E358" s="18" t="s">
        <v>234</v>
      </c>
      <c r="F358" s="18"/>
      <c r="G358" s="21"/>
      <c r="H358" s="22" t="n">
        <f aca="false">H359</f>
        <v>12806.9</v>
      </c>
      <c r="I358" s="22" t="n">
        <f aca="false">I359</f>
        <v>12806.9</v>
      </c>
      <c r="J358" s="4"/>
      <c r="K358" s="4"/>
      <c r="L358" s="4"/>
      <c r="M358" s="4"/>
      <c r="N358" s="4"/>
    </row>
    <row collapsed="false" customFormat="false" customHeight="false" hidden="false" ht="64.15" outlineLevel="0" r="359">
      <c r="A359" s="20" t="s">
        <v>278</v>
      </c>
      <c r="B359" s="18" t="s">
        <v>256</v>
      </c>
      <c r="C359" s="18" t="s">
        <v>19</v>
      </c>
      <c r="D359" s="18" t="s">
        <v>87</v>
      </c>
      <c r="E359" s="18" t="s">
        <v>279</v>
      </c>
      <c r="F359" s="18"/>
      <c r="G359" s="21"/>
      <c r="H359" s="22" t="n">
        <f aca="false">H360</f>
        <v>12806.9</v>
      </c>
      <c r="I359" s="22" t="n">
        <f aca="false">I360</f>
        <v>12806.9</v>
      </c>
      <c r="J359" s="4"/>
      <c r="K359" s="4"/>
      <c r="L359" s="4"/>
      <c r="M359" s="4"/>
      <c r="N359" s="4"/>
    </row>
    <row collapsed="false" customFormat="false" customHeight="false" hidden="false" ht="95.5" outlineLevel="0" r="360">
      <c r="A360" s="20" t="s">
        <v>280</v>
      </c>
      <c r="B360" s="18" t="s">
        <v>256</v>
      </c>
      <c r="C360" s="18" t="s">
        <v>19</v>
      </c>
      <c r="D360" s="18" t="s">
        <v>87</v>
      </c>
      <c r="E360" s="18" t="s">
        <v>281</v>
      </c>
      <c r="F360" s="18"/>
      <c r="G360" s="21"/>
      <c r="H360" s="22" t="n">
        <f aca="false">H361+H364</f>
        <v>12806.9</v>
      </c>
      <c r="I360" s="22" t="n">
        <f aca="false">I361+I364</f>
        <v>12806.9</v>
      </c>
      <c r="J360" s="4"/>
      <c r="K360" s="4"/>
      <c r="L360" s="4"/>
      <c r="M360" s="4"/>
      <c r="N360" s="4"/>
    </row>
    <row collapsed="false" customFormat="false" customHeight="false" hidden="false" ht="64.15" outlineLevel="0" r="361">
      <c r="A361" s="20" t="s">
        <v>26</v>
      </c>
      <c r="B361" s="18" t="n">
        <v>811</v>
      </c>
      <c r="C361" s="18" t="s">
        <v>19</v>
      </c>
      <c r="D361" s="18" t="n">
        <v>13</v>
      </c>
      <c r="E361" s="18" t="s">
        <v>281</v>
      </c>
      <c r="F361" s="18" t="n">
        <v>100</v>
      </c>
      <c r="G361" s="21"/>
      <c r="H361" s="22" t="n">
        <f aca="false">H362</f>
        <v>12790</v>
      </c>
      <c r="I361" s="22" t="n">
        <f aca="false">I362</f>
        <v>12790</v>
      </c>
      <c r="J361" s="4"/>
      <c r="K361" s="4"/>
      <c r="L361" s="4"/>
      <c r="M361" s="4"/>
      <c r="N361" s="4"/>
    </row>
    <row collapsed="false" customFormat="false" customHeight="false" hidden="false" ht="32.8" outlineLevel="0" r="362">
      <c r="A362" s="20" t="s">
        <v>116</v>
      </c>
      <c r="B362" s="18" t="n">
        <v>811</v>
      </c>
      <c r="C362" s="18" t="s">
        <v>19</v>
      </c>
      <c r="D362" s="18" t="n">
        <v>13</v>
      </c>
      <c r="E362" s="18" t="s">
        <v>281</v>
      </c>
      <c r="F362" s="18" t="n">
        <v>110</v>
      </c>
      <c r="G362" s="21"/>
      <c r="H362" s="22" t="n">
        <f aca="false">H363</f>
        <v>12790</v>
      </c>
      <c r="I362" s="22" t="n">
        <f aca="false">I363</f>
        <v>12790</v>
      </c>
      <c r="J362" s="4"/>
      <c r="K362" s="4"/>
      <c r="L362" s="4"/>
      <c r="M362" s="4"/>
      <c r="N362" s="4"/>
    </row>
    <row collapsed="false" customFormat="false" customHeight="false" hidden="false" ht="32.8" outlineLevel="0" r="363">
      <c r="A363" s="20" t="s">
        <v>29</v>
      </c>
      <c r="B363" s="18" t="n">
        <v>811</v>
      </c>
      <c r="C363" s="18" t="s">
        <v>19</v>
      </c>
      <c r="D363" s="18" t="n">
        <v>13</v>
      </c>
      <c r="E363" s="18" t="s">
        <v>281</v>
      </c>
      <c r="F363" s="18" t="n">
        <v>111</v>
      </c>
      <c r="G363" s="21"/>
      <c r="H363" s="22" t="n">
        <v>12790</v>
      </c>
      <c r="I363" s="25" t="n">
        <v>12790</v>
      </c>
      <c r="J363" s="4"/>
      <c r="K363" s="4"/>
      <c r="L363" s="4"/>
      <c r="M363" s="4"/>
      <c r="N363" s="4"/>
    </row>
    <row collapsed="false" customFormat="false" customHeight="false" hidden="false" ht="64.15" outlineLevel="0" r="364">
      <c r="A364" s="20" t="s">
        <v>282</v>
      </c>
      <c r="B364" s="18" t="n">
        <v>811</v>
      </c>
      <c r="C364" s="18" t="s">
        <v>19</v>
      </c>
      <c r="D364" s="18" t="n">
        <v>13</v>
      </c>
      <c r="E364" s="18" t="s">
        <v>281</v>
      </c>
      <c r="F364" s="18" t="s">
        <v>135</v>
      </c>
      <c r="G364" s="21"/>
      <c r="H364" s="22" t="n">
        <v>16.9</v>
      </c>
      <c r="I364" s="25" t="n">
        <v>16.9</v>
      </c>
      <c r="J364" s="4"/>
      <c r="K364" s="4"/>
      <c r="L364" s="4"/>
      <c r="M364" s="4"/>
      <c r="N364" s="4"/>
    </row>
    <row collapsed="false" customFormat="false" customHeight="false" hidden="false" ht="32.8" outlineLevel="0" r="365">
      <c r="A365" s="20" t="s">
        <v>51</v>
      </c>
      <c r="B365" s="18" t="n">
        <v>811</v>
      </c>
      <c r="C365" s="18" t="s">
        <v>19</v>
      </c>
      <c r="D365" s="18" t="s">
        <v>87</v>
      </c>
      <c r="E365" s="18" t="s">
        <v>52</v>
      </c>
      <c r="F365" s="17"/>
      <c r="G365" s="21" t="n">
        <v>564.9</v>
      </c>
      <c r="H365" s="22" t="n">
        <f aca="false">H366+H372+H375</f>
        <v>876.7</v>
      </c>
      <c r="I365" s="22" t="n">
        <f aca="false">I366+I372+I375</f>
        <v>866.5</v>
      </c>
      <c r="J365" s="4"/>
      <c r="K365" s="4"/>
      <c r="L365" s="4"/>
      <c r="M365" s="4"/>
      <c r="N365" s="4"/>
    </row>
    <row collapsed="false" customFormat="false" customHeight="false" hidden="false" ht="126.85" outlineLevel="0" r="366">
      <c r="A366" s="20" t="s">
        <v>283</v>
      </c>
      <c r="B366" s="18" t="s">
        <v>256</v>
      </c>
      <c r="C366" s="18" t="s">
        <v>19</v>
      </c>
      <c r="D366" s="18" t="s">
        <v>87</v>
      </c>
      <c r="E366" s="18" t="s">
        <v>118</v>
      </c>
      <c r="F366" s="18"/>
      <c r="G366" s="21"/>
      <c r="H366" s="22" t="n">
        <f aca="false">H367+H370</f>
        <v>714.8</v>
      </c>
      <c r="I366" s="22" t="n">
        <f aca="false">I367+I370</f>
        <v>714.7</v>
      </c>
      <c r="J366" s="4"/>
      <c r="K366" s="4"/>
      <c r="L366" s="4"/>
      <c r="M366" s="4"/>
      <c r="N366" s="4"/>
    </row>
    <row collapsed="false" customFormat="false" customHeight="false" hidden="false" ht="64.15" outlineLevel="0" r="367">
      <c r="A367" s="20" t="s">
        <v>26</v>
      </c>
      <c r="B367" s="18" t="n">
        <v>811</v>
      </c>
      <c r="C367" s="18" t="s">
        <v>19</v>
      </c>
      <c r="D367" s="18" t="n">
        <v>13</v>
      </c>
      <c r="E367" s="18" t="s">
        <v>118</v>
      </c>
      <c r="F367" s="18" t="n">
        <v>100</v>
      </c>
      <c r="G367" s="21"/>
      <c r="H367" s="22" t="n">
        <f aca="false">H368</f>
        <v>690.6</v>
      </c>
      <c r="I367" s="22" t="n">
        <f aca="false">I368</f>
        <v>690.5</v>
      </c>
      <c r="J367" s="4"/>
      <c r="K367" s="4"/>
      <c r="L367" s="4"/>
      <c r="M367" s="4"/>
      <c r="N367" s="4"/>
    </row>
    <row collapsed="false" customFormat="false" customHeight="false" hidden="false" ht="32.8" outlineLevel="0" r="368">
      <c r="A368" s="20" t="s">
        <v>116</v>
      </c>
      <c r="B368" s="18" t="n">
        <v>811</v>
      </c>
      <c r="C368" s="18" t="s">
        <v>19</v>
      </c>
      <c r="D368" s="18" t="n">
        <v>13</v>
      </c>
      <c r="E368" s="18" t="s">
        <v>118</v>
      </c>
      <c r="F368" s="18" t="n">
        <v>110</v>
      </c>
      <c r="G368" s="21"/>
      <c r="H368" s="22" t="n">
        <f aca="false">H369</f>
        <v>690.6</v>
      </c>
      <c r="I368" s="22" t="n">
        <f aca="false">I369</f>
        <v>690.5</v>
      </c>
      <c r="J368" s="4"/>
      <c r="K368" s="4"/>
      <c r="L368" s="4"/>
      <c r="M368" s="4"/>
      <c r="N368" s="4"/>
    </row>
    <row collapsed="false" customFormat="false" customHeight="false" hidden="false" ht="32.8" outlineLevel="0" r="369">
      <c r="A369" s="20" t="s">
        <v>29</v>
      </c>
      <c r="B369" s="18" t="n">
        <v>811</v>
      </c>
      <c r="C369" s="18" t="s">
        <v>19</v>
      </c>
      <c r="D369" s="18" t="n">
        <v>13</v>
      </c>
      <c r="E369" s="18" t="s">
        <v>118</v>
      </c>
      <c r="F369" s="18" t="n">
        <v>111</v>
      </c>
      <c r="G369" s="21"/>
      <c r="H369" s="22" t="n">
        <v>690.6</v>
      </c>
      <c r="I369" s="25" t="n">
        <v>690.5</v>
      </c>
      <c r="J369" s="4"/>
      <c r="K369" s="4"/>
      <c r="L369" s="4"/>
      <c r="M369" s="4"/>
      <c r="N369" s="4"/>
    </row>
    <row collapsed="false" customFormat="false" customHeight="false" hidden="false" ht="32.8" outlineLevel="0" r="370">
      <c r="A370" s="20" t="s">
        <v>43</v>
      </c>
      <c r="B370" s="18" t="s">
        <v>256</v>
      </c>
      <c r="C370" s="18" t="s">
        <v>19</v>
      </c>
      <c r="D370" s="18" t="s">
        <v>87</v>
      </c>
      <c r="E370" s="18" t="s">
        <v>118</v>
      </c>
      <c r="F370" s="18" t="s">
        <v>55</v>
      </c>
      <c r="G370" s="21"/>
      <c r="H370" s="22" t="n">
        <f aca="false">H371</f>
        <v>24.2</v>
      </c>
      <c r="I370" s="22" t="n">
        <f aca="false">I371</f>
        <v>24.2</v>
      </c>
      <c r="J370" s="4"/>
      <c r="K370" s="4"/>
      <c r="L370" s="4"/>
      <c r="M370" s="4"/>
      <c r="N370" s="4"/>
    </row>
    <row collapsed="false" customFormat="false" customHeight="false" hidden="false" ht="32.8" outlineLevel="0" r="371">
      <c r="A371" s="20" t="s">
        <v>44</v>
      </c>
      <c r="B371" s="18" t="s">
        <v>256</v>
      </c>
      <c r="C371" s="18" t="s">
        <v>19</v>
      </c>
      <c r="D371" s="18" t="s">
        <v>87</v>
      </c>
      <c r="E371" s="18" t="s">
        <v>118</v>
      </c>
      <c r="F371" s="18" t="s">
        <v>90</v>
      </c>
      <c r="G371" s="21"/>
      <c r="H371" s="22" t="n">
        <v>24.2</v>
      </c>
      <c r="I371" s="25" t="n">
        <v>24.2</v>
      </c>
      <c r="J371" s="4"/>
      <c r="K371" s="4"/>
      <c r="L371" s="4"/>
      <c r="M371" s="4"/>
      <c r="N371" s="4"/>
    </row>
    <row collapsed="false" customFormat="false" customHeight="false" hidden="false" ht="64.15" outlineLevel="0" r="372">
      <c r="A372" s="20" t="s">
        <v>59</v>
      </c>
      <c r="B372" s="18" t="s">
        <v>256</v>
      </c>
      <c r="C372" s="18" t="s">
        <v>19</v>
      </c>
      <c r="D372" s="18" t="s">
        <v>87</v>
      </c>
      <c r="E372" s="18" t="s">
        <v>60</v>
      </c>
      <c r="F372" s="18"/>
      <c r="G372" s="21"/>
      <c r="H372" s="22" t="n">
        <f aca="false">H373</f>
        <v>54.9</v>
      </c>
      <c r="I372" s="22" t="n">
        <f aca="false">I373</f>
        <v>54.9</v>
      </c>
      <c r="J372" s="4"/>
      <c r="K372" s="4"/>
      <c r="L372" s="4"/>
      <c r="M372" s="4"/>
      <c r="N372" s="4"/>
    </row>
    <row collapsed="false" customFormat="false" customHeight="false" hidden="false" ht="32.8" outlineLevel="0" r="373">
      <c r="A373" s="20" t="s">
        <v>43</v>
      </c>
      <c r="B373" s="18" t="s">
        <v>256</v>
      </c>
      <c r="C373" s="18" t="s">
        <v>19</v>
      </c>
      <c r="D373" s="18" t="s">
        <v>87</v>
      </c>
      <c r="E373" s="18" t="s">
        <v>60</v>
      </c>
      <c r="F373" s="18" t="s">
        <v>55</v>
      </c>
      <c r="G373" s="21"/>
      <c r="H373" s="22" t="n">
        <f aca="false">H374</f>
        <v>54.9</v>
      </c>
      <c r="I373" s="22" t="n">
        <f aca="false">I374</f>
        <v>54.9</v>
      </c>
      <c r="J373" s="4"/>
      <c r="K373" s="4"/>
      <c r="L373" s="4"/>
      <c r="M373" s="4"/>
      <c r="N373" s="4"/>
    </row>
    <row collapsed="false" customFormat="false" customHeight="false" hidden="false" ht="48.5" outlineLevel="0" r="374">
      <c r="A374" s="20" t="s">
        <v>56</v>
      </c>
      <c r="B374" s="18" t="s">
        <v>256</v>
      </c>
      <c r="C374" s="18" t="s">
        <v>19</v>
      </c>
      <c r="D374" s="18" t="s">
        <v>87</v>
      </c>
      <c r="E374" s="18" t="s">
        <v>60</v>
      </c>
      <c r="F374" s="18" t="s">
        <v>57</v>
      </c>
      <c r="G374" s="21"/>
      <c r="H374" s="22" t="n">
        <v>54.9</v>
      </c>
      <c r="I374" s="25" t="n">
        <v>54.9</v>
      </c>
      <c r="J374" s="4"/>
      <c r="K374" s="4"/>
      <c r="L374" s="4"/>
      <c r="M374" s="4"/>
      <c r="N374" s="4"/>
    </row>
    <row collapsed="false" customFormat="false" customHeight="false" hidden="false" ht="64.15" outlineLevel="0" r="375">
      <c r="A375" s="20" t="s">
        <v>67</v>
      </c>
      <c r="B375" s="18" t="s">
        <v>256</v>
      </c>
      <c r="C375" s="18" t="s">
        <v>19</v>
      </c>
      <c r="D375" s="18" t="s">
        <v>87</v>
      </c>
      <c r="E375" s="18" t="s">
        <v>68</v>
      </c>
      <c r="F375" s="18"/>
      <c r="G375" s="21"/>
      <c r="H375" s="22" t="n">
        <f aca="false">H376</f>
        <v>107</v>
      </c>
      <c r="I375" s="22" t="n">
        <f aca="false">I376</f>
        <v>96.9</v>
      </c>
      <c r="J375" s="4"/>
      <c r="K375" s="4"/>
      <c r="L375" s="4"/>
      <c r="M375" s="4"/>
      <c r="N375" s="4"/>
    </row>
    <row collapsed="false" customFormat="false" customHeight="false" hidden="false" ht="32.8" outlineLevel="0" r="376">
      <c r="A376" s="20" t="s">
        <v>43</v>
      </c>
      <c r="B376" s="18" t="s">
        <v>256</v>
      </c>
      <c r="C376" s="18" t="s">
        <v>19</v>
      </c>
      <c r="D376" s="18" t="s">
        <v>87</v>
      </c>
      <c r="E376" s="18" t="s">
        <v>68</v>
      </c>
      <c r="F376" s="18" t="s">
        <v>55</v>
      </c>
      <c r="G376" s="21"/>
      <c r="H376" s="22" t="n">
        <f aca="false">H377+H378</f>
        <v>107</v>
      </c>
      <c r="I376" s="22" t="n">
        <f aca="false">I377+I378</f>
        <v>96.9</v>
      </c>
      <c r="J376" s="4"/>
      <c r="K376" s="4"/>
      <c r="L376" s="4"/>
      <c r="M376" s="4"/>
      <c r="N376" s="4"/>
    </row>
    <row collapsed="false" customFormat="false" customHeight="false" hidden="false" ht="48.5" outlineLevel="0" r="377">
      <c r="A377" s="20" t="s">
        <v>56</v>
      </c>
      <c r="B377" s="18" t="s">
        <v>256</v>
      </c>
      <c r="C377" s="18" t="s">
        <v>19</v>
      </c>
      <c r="D377" s="18" t="s">
        <v>87</v>
      </c>
      <c r="E377" s="18" t="s">
        <v>68</v>
      </c>
      <c r="F377" s="18" t="s">
        <v>57</v>
      </c>
      <c r="G377" s="21"/>
      <c r="H377" s="22" t="n">
        <v>47</v>
      </c>
      <c r="I377" s="25" t="n">
        <v>46.5</v>
      </c>
      <c r="J377" s="4"/>
      <c r="K377" s="4"/>
      <c r="L377" s="4"/>
      <c r="M377" s="4"/>
      <c r="N377" s="4"/>
    </row>
    <row collapsed="false" customFormat="false" customHeight="false" hidden="false" ht="32.8" outlineLevel="0" r="378">
      <c r="A378" s="20" t="s">
        <v>44</v>
      </c>
      <c r="B378" s="18" t="s">
        <v>256</v>
      </c>
      <c r="C378" s="18" t="s">
        <v>19</v>
      </c>
      <c r="D378" s="18" t="s">
        <v>87</v>
      </c>
      <c r="E378" s="18" t="s">
        <v>68</v>
      </c>
      <c r="F378" s="18" t="s">
        <v>90</v>
      </c>
      <c r="G378" s="21"/>
      <c r="H378" s="22" t="n">
        <v>60</v>
      </c>
      <c r="I378" s="25" t="n">
        <v>50.4</v>
      </c>
      <c r="J378" s="4"/>
      <c r="K378" s="4"/>
      <c r="L378" s="4"/>
      <c r="M378" s="4"/>
      <c r="N378" s="4"/>
    </row>
    <row collapsed="false" customFormat="false" customHeight="false" hidden="false" ht="18.35" outlineLevel="0" r="379">
      <c r="A379" s="13" t="s">
        <v>284</v>
      </c>
      <c r="B379" s="16" t="s">
        <v>256</v>
      </c>
      <c r="C379" s="16" t="s">
        <v>21</v>
      </c>
      <c r="D379" s="16"/>
      <c r="E379" s="16"/>
      <c r="F379" s="16"/>
      <c r="G379" s="19" t="n">
        <f aca="false">G380</f>
        <v>707.8</v>
      </c>
      <c r="H379" s="19" t="n">
        <f aca="false">H380</f>
        <v>728.3</v>
      </c>
      <c r="I379" s="19" t="n">
        <f aca="false">I380</f>
        <v>698.5</v>
      </c>
      <c r="J379" s="4"/>
      <c r="K379" s="4"/>
      <c r="L379" s="4"/>
      <c r="M379" s="4"/>
      <c r="N379" s="4"/>
    </row>
    <row collapsed="false" customFormat="false" customHeight="false" hidden="false" ht="34.3" outlineLevel="0" r="380">
      <c r="A380" s="13" t="s">
        <v>285</v>
      </c>
      <c r="B380" s="16" t="n">
        <v>811</v>
      </c>
      <c r="C380" s="16" t="s">
        <v>21</v>
      </c>
      <c r="D380" s="16" t="s">
        <v>130</v>
      </c>
      <c r="E380" s="16"/>
      <c r="F380" s="16"/>
      <c r="G380" s="19" t="n">
        <f aca="false">G381</f>
        <v>707.8</v>
      </c>
      <c r="H380" s="19" t="n">
        <f aca="false">H381+H383</f>
        <v>728.3</v>
      </c>
      <c r="I380" s="19" t="n">
        <f aca="false">I381+I383</f>
        <v>698.5</v>
      </c>
      <c r="J380" s="4"/>
      <c r="K380" s="4"/>
      <c r="L380" s="4"/>
      <c r="M380" s="4"/>
      <c r="N380" s="4"/>
    </row>
    <row collapsed="false" customFormat="false" customHeight="false" hidden="false" ht="48.5" outlineLevel="0" r="381">
      <c r="A381" s="20" t="s">
        <v>286</v>
      </c>
      <c r="B381" s="18" t="n">
        <v>811</v>
      </c>
      <c r="C381" s="18" t="s">
        <v>21</v>
      </c>
      <c r="D381" s="18" t="s">
        <v>130</v>
      </c>
      <c r="E381" s="18" t="s">
        <v>287</v>
      </c>
      <c r="F381" s="18"/>
      <c r="G381" s="21" t="n">
        <f aca="false">G382</f>
        <v>707.8</v>
      </c>
      <c r="H381" s="21" t="n">
        <f aca="false">H382</f>
        <v>722.3</v>
      </c>
      <c r="I381" s="21" t="n">
        <f aca="false">I382</f>
        <v>692.5</v>
      </c>
      <c r="J381" s="4"/>
      <c r="K381" s="4"/>
      <c r="L381" s="4"/>
      <c r="M381" s="4"/>
      <c r="N381" s="4"/>
    </row>
    <row collapsed="false" customFormat="false" customHeight="false" hidden="false" ht="18.35" outlineLevel="0" r="382">
      <c r="A382" s="20" t="s">
        <v>288</v>
      </c>
      <c r="B382" s="18" t="n">
        <v>811</v>
      </c>
      <c r="C382" s="18" t="s">
        <v>21</v>
      </c>
      <c r="D382" s="18" t="s">
        <v>130</v>
      </c>
      <c r="E382" s="18" t="s">
        <v>287</v>
      </c>
      <c r="F382" s="18" t="s">
        <v>289</v>
      </c>
      <c r="G382" s="21" t="n">
        <v>707.8</v>
      </c>
      <c r="H382" s="21" t="n">
        <v>722.3</v>
      </c>
      <c r="I382" s="25" t="n">
        <v>692.5</v>
      </c>
      <c r="J382" s="4"/>
      <c r="K382" s="4"/>
      <c r="L382" s="4"/>
      <c r="M382" s="4"/>
      <c r="N382" s="4"/>
    </row>
    <row collapsed="false" customFormat="false" customHeight="false" hidden="false" ht="111.15" outlineLevel="0" r="383">
      <c r="A383" s="20" t="s">
        <v>290</v>
      </c>
      <c r="B383" s="18" t="s">
        <v>256</v>
      </c>
      <c r="C383" s="18" t="s">
        <v>21</v>
      </c>
      <c r="D383" s="18" t="s">
        <v>130</v>
      </c>
      <c r="E383" s="18" t="s">
        <v>291</v>
      </c>
      <c r="F383" s="18"/>
      <c r="G383" s="21"/>
      <c r="H383" s="21" t="n">
        <f aca="false">H384</f>
        <v>6</v>
      </c>
      <c r="I383" s="21" t="n">
        <f aca="false">I384</f>
        <v>6</v>
      </c>
      <c r="J383" s="4"/>
      <c r="K383" s="4"/>
      <c r="L383" s="4"/>
      <c r="M383" s="4"/>
      <c r="N383" s="4"/>
    </row>
    <row collapsed="false" customFormat="false" customHeight="false" hidden="false" ht="32.8" outlineLevel="0" r="384">
      <c r="A384" s="20" t="s">
        <v>43</v>
      </c>
      <c r="B384" s="18" t="s">
        <v>256</v>
      </c>
      <c r="C384" s="18" t="s">
        <v>21</v>
      </c>
      <c r="D384" s="18" t="s">
        <v>130</v>
      </c>
      <c r="E384" s="18" t="s">
        <v>291</v>
      </c>
      <c r="F384" s="18" t="s">
        <v>55</v>
      </c>
      <c r="G384" s="21"/>
      <c r="H384" s="21" t="n">
        <f aca="false">H385</f>
        <v>6</v>
      </c>
      <c r="I384" s="21" t="n">
        <f aca="false">I385</f>
        <v>6</v>
      </c>
      <c r="J384" s="4"/>
      <c r="K384" s="4"/>
      <c r="L384" s="4"/>
      <c r="M384" s="4"/>
      <c r="N384" s="4"/>
    </row>
    <row collapsed="false" customFormat="false" customHeight="false" hidden="false" ht="32.8" outlineLevel="0" r="385">
      <c r="A385" s="20" t="s">
        <v>44</v>
      </c>
      <c r="B385" s="18" t="n">
        <v>811</v>
      </c>
      <c r="C385" s="18" t="s">
        <v>21</v>
      </c>
      <c r="D385" s="18" t="s">
        <v>130</v>
      </c>
      <c r="E385" s="18" t="s">
        <v>291</v>
      </c>
      <c r="F385" s="18" t="n">
        <v>244</v>
      </c>
      <c r="G385" s="21"/>
      <c r="H385" s="21" t="n">
        <v>6</v>
      </c>
      <c r="I385" s="25" t="n">
        <v>6</v>
      </c>
      <c r="J385" s="4"/>
      <c r="K385" s="4"/>
      <c r="L385" s="4"/>
      <c r="M385" s="4"/>
      <c r="N385" s="4"/>
    </row>
    <row collapsed="false" customFormat="false" customHeight="false" hidden="false" ht="34.3" outlineLevel="0" r="386">
      <c r="A386" s="13" t="s">
        <v>129</v>
      </c>
      <c r="B386" s="16" t="s">
        <v>256</v>
      </c>
      <c r="C386" s="16" t="s">
        <v>130</v>
      </c>
      <c r="D386" s="16"/>
      <c r="E386" s="18"/>
      <c r="F386" s="18"/>
      <c r="G386" s="21"/>
      <c r="H386" s="19" t="n">
        <f aca="false">H387</f>
        <v>230.1</v>
      </c>
      <c r="I386" s="19" t="n">
        <f aca="false">I387</f>
        <v>230.1</v>
      </c>
      <c r="J386" s="4"/>
      <c r="K386" s="4"/>
      <c r="L386" s="4"/>
      <c r="M386" s="4"/>
      <c r="N386" s="4"/>
    </row>
    <row collapsed="false" customFormat="false" customHeight="false" hidden="false" ht="18.35" outlineLevel="0" r="387">
      <c r="A387" s="13" t="s">
        <v>131</v>
      </c>
      <c r="B387" s="16" t="s">
        <v>256</v>
      </c>
      <c r="C387" s="16" t="s">
        <v>130</v>
      </c>
      <c r="D387" s="16" t="s">
        <v>74</v>
      </c>
      <c r="E387" s="18"/>
      <c r="F387" s="18"/>
      <c r="G387" s="21"/>
      <c r="H387" s="19" t="n">
        <f aca="false">H388+H391</f>
        <v>230.1</v>
      </c>
      <c r="I387" s="19" t="n">
        <f aca="false">I388+I391</f>
        <v>230.1</v>
      </c>
      <c r="J387" s="4"/>
      <c r="K387" s="4"/>
      <c r="L387" s="4"/>
      <c r="M387" s="4"/>
      <c r="N387" s="4"/>
    </row>
    <row collapsed="false" customFormat="false" customHeight="false" hidden="false" ht="95.5" outlineLevel="0" r="388">
      <c r="A388" s="26" t="s">
        <v>292</v>
      </c>
      <c r="B388" s="18" t="s">
        <v>256</v>
      </c>
      <c r="C388" s="18" t="s">
        <v>130</v>
      </c>
      <c r="D388" s="18" t="s">
        <v>74</v>
      </c>
      <c r="E388" s="18" t="s">
        <v>137</v>
      </c>
      <c r="F388" s="18"/>
      <c r="G388" s="21"/>
      <c r="H388" s="21" t="n">
        <f aca="false">H389</f>
        <v>223</v>
      </c>
      <c r="I388" s="21" t="n">
        <f aca="false">I389</f>
        <v>223</v>
      </c>
      <c r="J388" s="4"/>
      <c r="K388" s="4"/>
      <c r="L388" s="4"/>
      <c r="M388" s="4"/>
      <c r="N388" s="4"/>
    </row>
    <row collapsed="false" customFormat="false" customHeight="false" hidden="false" ht="111.15" outlineLevel="0" r="389">
      <c r="A389" s="26" t="s">
        <v>293</v>
      </c>
      <c r="B389" s="18" t="s">
        <v>256</v>
      </c>
      <c r="C389" s="18" t="s">
        <v>130</v>
      </c>
      <c r="D389" s="18" t="s">
        <v>74</v>
      </c>
      <c r="E389" s="18" t="s">
        <v>294</v>
      </c>
      <c r="F389" s="18"/>
      <c r="G389" s="21"/>
      <c r="H389" s="21" t="n">
        <f aca="false">H390</f>
        <v>223</v>
      </c>
      <c r="I389" s="21" t="n">
        <f aca="false">I390</f>
        <v>223</v>
      </c>
      <c r="J389" s="4"/>
      <c r="K389" s="4"/>
      <c r="L389" s="4"/>
      <c r="M389" s="4"/>
      <c r="N389" s="4"/>
    </row>
    <row collapsed="false" customFormat="false" customHeight="false" hidden="false" ht="18.35" outlineLevel="0" r="390">
      <c r="A390" s="20" t="s">
        <v>295</v>
      </c>
      <c r="B390" s="18" t="s">
        <v>256</v>
      </c>
      <c r="C390" s="18" t="s">
        <v>130</v>
      </c>
      <c r="D390" s="18" t="s">
        <v>74</v>
      </c>
      <c r="E390" s="18" t="s">
        <v>294</v>
      </c>
      <c r="F390" s="18" t="s">
        <v>296</v>
      </c>
      <c r="G390" s="21"/>
      <c r="H390" s="21" t="n">
        <v>223</v>
      </c>
      <c r="I390" s="25" t="n">
        <v>223</v>
      </c>
      <c r="J390" s="4"/>
      <c r="K390" s="4"/>
      <c r="L390" s="4"/>
      <c r="M390" s="4"/>
      <c r="N390" s="4"/>
    </row>
    <row collapsed="false" customFormat="false" customHeight="false" hidden="false" ht="79.85" outlineLevel="0" r="391">
      <c r="A391" s="20" t="s">
        <v>140</v>
      </c>
      <c r="B391" s="18" t="s">
        <v>256</v>
      </c>
      <c r="C391" s="18" t="s">
        <v>130</v>
      </c>
      <c r="D391" s="18" t="s">
        <v>74</v>
      </c>
      <c r="E391" s="18" t="s">
        <v>297</v>
      </c>
      <c r="F391" s="18"/>
      <c r="G391" s="21"/>
      <c r="H391" s="21" t="n">
        <f aca="false">H392</f>
        <v>7.1</v>
      </c>
      <c r="I391" s="21" t="n">
        <f aca="false">I392</f>
        <v>7.1</v>
      </c>
      <c r="J391" s="4"/>
      <c r="K391" s="4"/>
      <c r="L391" s="4"/>
      <c r="M391" s="4"/>
      <c r="N391" s="4"/>
    </row>
    <row collapsed="false" customFormat="false" customHeight="false" hidden="false" ht="32.8" outlineLevel="0" r="392">
      <c r="A392" s="20" t="s">
        <v>43</v>
      </c>
      <c r="B392" s="18" t="s">
        <v>256</v>
      </c>
      <c r="C392" s="18" t="s">
        <v>130</v>
      </c>
      <c r="D392" s="18" t="s">
        <v>74</v>
      </c>
      <c r="E392" s="18" t="s">
        <v>297</v>
      </c>
      <c r="F392" s="18" t="s">
        <v>55</v>
      </c>
      <c r="G392" s="21"/>
      <c r="H392" s="21" t="n">
        <f aca="false">H393</f>
        <v>7.1</v>
      </c>
      <c r="I392" s="21" t="n">
        <f aca="false">I393</f>
        <v>7.1</v>
      </c>
      <c r="J392" s="4"/>
      <c r="K392" s="4"/>
      <c r="L392" s="4"/>
      <c r="M392" s="4"/>
      <c r="N392" s="4"/>
    </row>
    <row collapsed="false" customFormat="false" customHeight="false" hidden="false" ht="32.8" outlineLevel="0" r="393">
      <c r="A393" s="20" t="s">
        <v>44</v>
      </c>
      <c r="B393" s="18" t="s">
        <v>256</v>
      </c>
      <c r="C393" s="18" t="s">
        <v>130</v>
      </c>
      <c r="D393" s="18" t="s">
        <v>74</v>
      </c>
      <c r="E393" s="18" t="s">
        <v>297</v>
      </c>
      <c r="F393" s="18" t="s">
        <v>57</v>
      </c>
      <c r="G393" s="21"/>
      <c r="H393" s="21" t="n">
        <v>7.1</v>
      </c>
      <c r="I393" s="25" t="n">
        <v>7.1</v>
      </c>
      <c r="J393" s="4"/>
      <c r="K393" s="4"/>
      <c r="L393" s="4"/>
      <c r="M393" s="4"/>
      <c r="N393" s="4"/>
    </row>
    <row collapsed="false" customFormat="false" customHeight="false" hidden="false" ht="18.35" outlineLevel="0" r="394">
      <c r="A394" s="13" t="s">
        <v>148</v>
      </c>
      <c r="B394" s="16" t="n">
        <v>811</v>
      </c>
      <c r="C394" s="16" t="s">
        <v>36</v>
      </c>
      <c r="D394" s="16"/>
      <c r="E394" s="16"/>
      <c r="F394" s="17"/>
      <c r="G394" s="19" t="e">
        <f aca="false">G395</f>
        <v>#NAME?</v>
      </c>
      <c r="H394" s="19" t="n">
        <f aca="false">H395</f>
        <v>4004.5</v>
      </c>
      <c r="I394" s="19" t="n">
        <f aca="false">I395</f>
        <v>4004.5</v>
      </c>
      <c r="J394" s="4"/>
      <c r="K394" s="4"/>
      <c r="L394" s="4"/>
      <c r="M394" s="4"/>
      <c r="N394" s="4"/>
    </row>
    <row collapsed="false" customFormat="false" customHeight="false" hidden="false" ht="34.3" outlineLevel="0" r="395">
      <c r="A395" s="13" t="s">
        <v>163</v>
      </c>
      <c r="B395" s="16" t="n">
        <v>811</v>
      </c>
      <c r="C395" s="16" t="s">
        <v>36</v>
      </c>
      <c r="D395" s="16" t="s">
        <v>164</v>
      </c>
      <c r="E395" s="16"/>
      <c r="F395" s="24"/>
      <c r="G395" s="19" t="e">
        <f aca="false">#ref!</f>
        <v>#NAME?</v>
      </c>
      <c r="H395" s="19" t="n">
        <f aca="false">H401</f>
        <v>4004.5</v>
      </c>
      <c r="I395" s="19" t="n">
        <f aca="false">I401</f>
        <v>4004.5</v>
      </c>
      <c r="J395" s="4"/>
      <c r="K395" s="4"/>
      <c r="L395" s="4"/>
      <c r="M395" s="4"/>
      <c r="N395" s="4"/>
    </row>
    <row collapsed="false" customFormat="false" customHeight="false" hidden="true" ht="18.35" outlineLevel="0" r="396">
      <c r="A396" s="13" t="s">
        <v>171</v>
      </c>
      <c r="B396" s="18" t="n">
        <v>811</v>
      </c>
      <c r="C396" s="16" t="s">
        <v>172</v>
      </c>
      <c r="D396" s="16"/>
      <c r="E396" s="16"/>
      <c r="F396" s="17"/>
      <c r="G396" s="19"/>
      <c r="H396" s="22"/>
      <c r="I396" s="25"/>
      <c r="J396" s="4"/>
      <c r="K396" s="4"/>
      <c r="L396" s="4"/>
      <c r="M396" s="4"/>
      <c r="N396" s="4"/>
    </row>
    <row collapsed="false" customFormat="false" customHeight="false" hidden="true" ht="34.3" outlineLevel="0" r="397">
      <c r="A397" s="13" t="s">
        <v>173</v>
      </c>
      <c r="B397" s="18" t="n">
        <v>811</v>
      </c>
      <c r="C397" s="16" t="s">
        <v>172</v>
      </c>
      <c r="D397" s="16" t="s">
        <v>64</v>
      </c>
      <c r="E397" s="16"/>
      <c r="F397" s="24"/>
      <c r="G397" s="19"/>
      <c r="H397" s="22"/>
      <c r="I397" s="25"/>
      <c r="J397" s="4"/>
      <c r="K397" s="4"/>
      <c r="L397" s="4"/>
      <c r="M397" s="4"/>
      <c r="N397" s="4"/>
    </row>
    <row collapsed="false" customFormat="false" customHeight="false" hidden="true" ht="32.8" outlineLevel="0" r="398">
      <c r="A398" s="20" t="s">
        <v>51</v>
      </c>
      <c r="B398" s="18" t="n">
        <v>811</v>
      </c>
      <c r="C398" s="18" t="s">
        <v>172</v>
      </c>
      <c r="D398" s="18" t="s">
        <v>64</v>
      </c>
      <c r="E398" s="18" t="s">
        <v>52</v>
      </c>
      <c r="F398" s="17"/>
      <c r="G398" s="21"/>
      <c r="H398" s="22"/>
      <c r="I398" s="25"/>
      <c r="J398" s="4"/>
      <c r="K398" s="4"/>
      <c r="L398" s="4"/>
      <c r="M398" s="4"/>
      <c r="N398" s="4"/>
    </row>
    <row collapsed="false" customFormat="false" customHeight="false" hidden="true" ht="64.15" outlineLevel="0" r="399">
      <c r="A399" s="20" t="s">
        <v>174</v>
      </c>
      <c r="B399" s="18" t="n">
        <v>811</v>
      </c>
      <c r="C399" s="18" t="s">
        <v>172</v>
      </c>
      <c r="D399" s="18" t="s">
        <v>64</v>
      </c>
      <c r="E399" s="18" t="s">
        <v>175</v>
      </c>
      <c r="F399" s="17"/>
      <c r="G399" s="21"/>
      <c r="H399" s="22"/>
      <c r="I399" s="25"/>
      <c r="J399" s="4"/>
      <c r="K399" s="4"/>
      <c r="L399" s="4"/>
      <c r="M399" s="4"/>
      <c r="N399" s="4"/>
    </row>
    <row collapsed="false" customFormat="false" customHeight="false" hidden="true" ht="32.8" outlineLevel="0" r="400">
      <c r="A400" s="20" t="s">
        <v>44</v>
      </c>
      <c r="B400" s="18" t="n">
        <v>811</v>
      </c>
      <c r="C400" s="18" t="s">
        <v>172</v>
      </c>
      <c r="D400" s="18" t="s">
        <v>64</v>
      </c>
      <c r="E400" s="18" t="s">
        <v>175</v>
      </c>
      <c r="F400" s="18" t="n">
        <v>244</v>
      </c>
      <c r="G400" s="21"/>
      <c r="H400" s="22"/>
      <c r="I400" s="25"/>
      <c r="J400" s="4"/>
      <c r="K400" s="4"/>
      <c r="L400" s="4"/>
      <c r="M400" s="4"/>
      <c r="N400" s="4"/>
    </row>
    <row collapsed="false" customFormat="false" customHeight="false" hidden="false" ht="64.15" outlineLevel="0" r="401">
      <c r="A401" s="20" t="s">
        <v>183</v>
      </c>
      <c r="B401" s="18" t="s">
        <v>256</v>
      </c>
      <c r="C401" s="18" t="s">
        <v>36</v>
      </c>
      <c r="D401" s="18" t="s">
        <v>164</v>
      </c>
      <c r="E401" s="18" t="s">
        <v>184</v>
      </c>
      <c r="F401" s="18"/>
      <c r="G401" s="21"/>
      <c r="H401" s="22" t="n">
        <f aca="false">H402+H404</f>
        <v>4004.5</v>
      </c>
      <c r="I401" s="22" t="n">
        <f aca="false">I402+I404</f>
        <v>4004.5</v>
      </c>
      <c r="J401" s="4"/>
      <c r="K401" s="4"/>
      <c r="L401" s="4"/>
      <c r="M401" s="4"/>
      <c r="N401" s="4"/>
    </row>
    <row collapsed="false" customFormat="false" customHeight="false" hidden="false" ht="32.8" outlineLevel="0" r="402">
      <c r="A402" s="20" t="s">
        <v>298</v>
      </c>
      <c r="B402" s="18" t="s">
        <v>256</v>
      </c>
      <c r="C402" s="18" t="s">
        <v>36</v>
      </c>
      <c r="D402" s="18" t="s">
        <v>164</v>
      </c>
      <c r="E402" s="18" t="s">
        <v>299</v>
      </c>
      <c r="F402" s="18"/>
      <c r="G402" s="21"/>
      <c r="H402" s="22" t="n">
        <f aca="false">H403</f>
        <v>2299.3</v>
      </c>
      <c r="I402" s="22" t="n">
        <f aca="false">I403</f>
        <v>2299.3</v>
      </c>
      <c r="J402" s="4"/>
      <c r="K402" s="4"/>
      <c r="L402" s="4"/>
      <c r="M402" s="4"/>
      <c r="N402" s="4"/>
    </row>
    <row collapsed="false" customFormat="false" customHeight="false" hidden="false" ht="18.35" outlineLevel="0" r="403">
      <c r="A403" s="20" t="s">
        <v>295</v>
      </c>
      <c r="B403" s="18" t="s">
        <v>256</v>
      </c>
      <c r="C403" s="18" t="s">
        <v>36</v>
      </c>
      <c r="D403" s="18" t="s">
        <v>164</v>
      </c>
      <c r="E403" s="18" t="s">
        <v>299</v>
      </c>
      <c r="F403" s="18" t="s">
        <v>296</v>
      </c>
      <c r="G403" s="21"/>
      <c r="H403" s="22" t="n">
        <v>2299.3</v>
      </c>
      <c r="I403" s="25" t="n">
        <v>2299.3</v>
      </c>
      <c r="J403" s="4"/>
      <c r="K403" s="4"/>
      <c r="L403" s="4"/>
      <c r="M403" s="4"/>
      <c r="N403" s="4"/>
    </row>
    <row collapsed="false" customFormat="false" customHeight="false" hidden="false" ht="95.5" outlineLevel="0" r="404">
      <c r="A404" s="20" t="s">
        <v>300</v>
      </c>
      <c r="B404" s="18" t="s">
        <v>256</v>
      </c>
      <c r="C404" s="18" t="s">
        <v>36</v>
      </c>
      <c r="D404" s="18" t="s">
        <v>164</v>
      </c>
      <c r="E404" s="18" t="s">
        <v>301</v>
      </c>
      <c r="F404" s="18"/>
      <c r="G404" s="21"/>
      <c r="H404" s="22" t="n">
        <f aca="false">H405</f>
        <v>1705.2</v>
      </c>
      <c r="I404" s="22" t="n">
        <f aca="false">I405</f>
        <v>1705.2</v>
      </c>
      <c r="J404" s="4"/>
      <c r="K404" s="4"/>
      <c r="L404" s="4"/>
      <c r="M404" s="4"/>
      <c r="N404" s="4"/>
    </row>
    <row collapsed="false" customFormat="false" customHeight="false" hidden="false" ht="32.8" outlineLevel="0" r="405">
      <c r="A405" s="20" t="s">
        <v>43</v>
      </c>
      <c r="B405" s="18" t="s">
        <v>256</v>
      </c>
      <c r="C405" s="18" t="s">
        <v>36</v>
      </c>
      <c r="D405" s="18" t="s">
        <v>164</v>
      </c>
      <c r="E405" s="18" t="s">
        <v>301</v>
      </c>
      <c r="F405" s="18" t="s">
        <v>296</v>
      </c>
      <c r="G405" s="21"/>
      <c r="H405" s="22" t="n">
        <v>1705.2</v>
      </c>
      <c r="I405" s="25" t="n">
        <v>1705.2</v>
      </c>
      <c r="J405" s="4"/>
      <c r="K405" s="4"/>
      <c r="L405" s="4"/>
      <c r="M405" s="4"/>
      <c r="N405" s="4"/>
    </row>
    <row collapsed="false" customFormat="false" customHeight="false" hidden="false" ht="18.35" outlineLevel="0" r="406">
      <c r="A406" s="13" t="s">
        <v>193</v>
      </c>
      <c r="B406" s="16" t="s">
        <v>256</v>
      </c>
      <c r="C406" s="16" t="s">
        <v>64</v>
      </c>
      <c r="D406" s="16"/>
      <c r="E406" s="16"/>
      <c r="F406" s="18"/>
      <c r="G406" s="21"/>
      <c r="H406" s="15" t="n">
        <f aca="false">H407</f>
        <v>3643.4</v>
      </c>
      <c r="I406" s="15" t="n">
        <f aca="false">I407</f>
        <v>3643.4</v>
      </c>
      <c r="J406" s="4"/>
      <c r="K406" s="4"/>
      <c r="L406" s="4"/>
      <c r="M406" s="4"/>
      <c r="N406" s="4"/>
    </row>
    <row collapsed="false" customFormat="false" customHeight="false" hidden="false" ht="18.35" outlineLevel="0" r="407">
      <c r="A407" s="13" t="s">
        <v>194</v>
      </c>
      <c r="B407" s="16" t="s">
        <v>256</v>
      </c>
      <c r="C407" s="16" t="s">
        <v>64</v>
      </c>
      <c r="D407" s="16" t="s">
        <v>21</v>
      </c>
      <c r="E407" s="16"/>
      <c r="F407" s="18"/>
      <c r="G407" s="21"/>
      <c r="H407" s="15" t="n">
        <f aca="false">H410+H408</f>
        <v>3643.4</v>
      </c>
      <c r="I407" s="15" t="n">
        <f aca="false">I410+I408</f>
        <v>3643.4</v>
      </c>
      <c r="J407" s="4"/>
      <c r="K407" s="4"/>
      <c r="L407" s="4"/>
      <c r="M407" s="4"/>
      <c r="N407" s="4"/>
    </row>
    <row collapsed="false" customFormat="false" customHeight="false" hidden="false" ht="95.5" outlineLevel="0" r="408">
      <c r="A408" s="20" t="s">
        <v>302</v>
      </c>
      <c r="B408" s="18" t="s">
        <v>256</v>
      </c>
      <c r="C408" s="18" t="s">
        <v>64</v>
      </c>
      <c r="D408" s="18" t="s">
        <v>21</v>
      </c>
      <c r="E408" s="18" t="s">
        <v>303</v>
      </c>
      <c r="F408" s="18"/>
      <c r="G408" s="21"/>
      <c r="H408" s="22" t="n">
        <f aca="false">H409</f>
        <v>3568.2</v>
      </c>
      <c r="I408" s="22" t="n">
        <f aca="false">I409</f>
        <v>3568.2</v>
      </c>
      <c r="J408" s="4"/>
      <c r="K408" s="4"/>
      <c r="L408" s="4"/>
      <c r="M408" s="4"/>
      <c r="N408" s="4"/>
    </row>
    <row collapsed="false" customFormat="false" customHeight="false" hidden="false" ht="48.5" outlineLevel="0" r="409">
      <c r="A409" s="20" t="s">
        <v>304</v>
      </c>
      <c r="B409" s="18" t="s">
        <v>256</v>
      </c>
      <c r="C409" s="18" t="s">
        <v>64</v>
      </c>
      <c r="D409" s="18" t="s">
        <v>21</v>
      </c>
      <c r="E409" s="18" t="s">
        <v>303</v>
      </c>
      <c r="F409" s="18" t="s">
        <v>305</v>
      </c>
      <c r="G409" s="21"/>
      <c r="H409" s="22" t="n">
        <v>3568.2</v>
      </c>
      <c r="I409" s="25" t="n">
        <v>3568.2</v>
      </c>
      <c r="J409" s="4"/>
      <c r="K409" s="4"/>
      <c r="L409" s="4"/>
      <c r="M409" s="4"/>
      <c r="N409" s="4"/>
    </row>
    <row collapsed="false" customFormat="false" customHeight="false" hidden="false" ht="32.8" outlineLevel="0" r="410">
      <c r="A410" s="20" t="s">
        <v>51</v>
      </c>
      <c r="B410" s="18" t="s">
        <v>256</v>
      </c>
      <c r="C410" s="18" t="s">
        <v>64</v>
      </c>
      <c r="D410" s="18" t="s">
        <v>21</v>
      </c>
      <c r="E410" s="18" t="s">
        <v>52</v>
      </c>
      <c r="F410" s="18"/>
      <c r="G410" s="21"/>
      <c r="H410" s="22" t="n">
        <f aca="false">H411</f>
        <v>75.2</v>
      </c>
      <c r="I410" s="22" t="n">
        <f aca="false">I411</f>
        <v>75.2</v>
      </c>
      <c r="J410" s="4"/>
      <c r="K410" s="4"/>
      <c r="L410" s="4"/>
      <c r="M410" s="4"/>
      <c r="N410" s="4"/>
    </row>
    <row collapsed="false" customFormat="false" customHeight="false" hidden="false" ht="48.5" outlineLevel="0" r="411">
      <c r="A411" s="20" t="s">
        <v>199</v>
      </c>
      <c r="B411" s="18" t="s">
        <v>256</v>
      </c>
      <c r="C411" s="18" t="s">
        <v>64</v>
      </c>
      <c r="D411" s="18" t="s">
        <v>21</v>
      </c>
      <c r="E411" s="18" t="s">
        <v>200</v>
      </c>
      <c r="F411" s="18"/>
      <c r="G411" s="21"/>
      <c r="H411" s="22" t="n">
        <f aca="false">H412</f>
        <v>75.2</v>
      </c>
      <c r="I411" s="22" t="n">
        <f aca="false">I412</f>
        <v>75.2</v>
      </c>
      <c r="J411" s="4"/>
      <c r="K411" s="4"/>
      <c r="L411" s="4"/>
      <c r="M411" s="4"/>
      <c r="N411" s="4"/>
    </row>
    <row collapsed="false" customFormat="false" customHeight="false" hidden="false" ht="48.5" outlineLevel="0" r="412">
      <c r="A412" s="20" t="s">
        <v>304</v>
      </c>
      <c r="B412" s="18" t="s">
        <v>256</v>
      </c>
      <c r="C412" s="18" t="s">
        <v>64</v>
      </c>
      <c r="D412" s="18" t="s">
        <v>21</v>
      </c>
      <c r="E412" s="18" t="s">
        <v>200</v>
      </c>
      <c r="F412" s="18" t="s">
        <v>305</v>
      </c>
      <c r="G412" s="21"/>
      <c r="H412" s="22" t="n">
        <v>75.2</v>
      </c>
      <c r="I412" s="25" t="n">
        <v>75.2</v>
      </c>
      <c r="J412" s="4"/>
      <c r="K412" s="4"/>
      <c r="L412" s="4"/>
      <c r="M412" s="4"/>
      <c r="N412" s="4"/>
    </row>
    <row collapsed="false" customFormat="false" customHeight="false" hidden="false" ht="18.35" outlineLevel="0" r="413">
      <c r="A413" s="13" t="s">
        <v>171</v>
      </c>
      <c r="B413" s="16" t="s">
        <v>256</v>
      </c>
      <c r="C413" s="16" t="s">
        <v>172</v>
      </c>
      <c r="D413" s="16"/>
      <c r="E413" s="16"/>
      <c r="F413" s="16"/>
      <c r="G413" s="19"/>
      <c r="H413" s="15" t="n">
        <f aca="false">H414</f>
        <v>200.9</v>
      </c>
      <c r="I413" s="15" t="n">
        <f aca="false">I414</f>
        <v>195.6</v>
      </c>
      <c r="J413" s="4"/>
      <c r="K413" s="4"/>
      <c r="L413" s="4"/>
      <c r="M413" s="4"/>
      <c r="N413" s="4"/>
    </row>
    <row collapsed="false" customFormat="false" customHeight="false" hidden="false" ht="34.3" outlineLevel="0" r="414">
      <c r="A414" s="13" t="s">
        <v>173</v>
      </c>
      <c r="B414" s="16" t="s">
        <v>256</v>
      </c>
      <c r="C414" s="16" t="s">
        <v>172</v>
      </c>
      <c r="D414" s="16" t="s">
        <v>64</v>
      </c>
      <c r="E414" s="16"/>
      <c r="F414" s="16"/>
      <c r="G414" s="19"/>
      <c r="H414" s="15" t="n">
        <f aca="false">H415</f>
        <v>200.9</v>
      </c>
      <c r="I414" s="15" t="n">
        <f aca="false">I415</f>
        <v>195.6</v>
      </c>
      <c r="J414" s="4"/>
      <c r="K414" s="4"/>
      <c r="L414" s="4"/>
      <c r="M414" s="4"/>
      <c r="N414" s="4"/>
    </row>
    <row collapsed="false" customFormat="false" customHeight="false" hidden="false" ht="18.35" outlineLevel="0" r="415">
      <c r="A415" s="20" t="s">
        <v>165</v>
      </c>
      <c r="B415" s="18" t="s">
        <v>256</v>
      </c>
      <c r="C415" s="18" t="s">
        <v>172</v>
      </c>
      <c r="D415" s="18" t="s">
        <v>64</v>
      </c>
      <c r="E415" s="18" t="s">
        <v>52</v>
      </c>
      <c r="F415" s="18"/>
      <c r="G415" s="21"/>
      <c r="H415" s="22" t="n">
        <f aca="false">H416</f>
        <v>200.9</v>
      </c>
      <c r="I415" s="22" t="n">
        <f aca="false">I416</f>
        <v>195.6</v>
      </c>
      <c r="J415" s="4"/>
      <c r="K415" s="4"/>
      <c r="L415" s="4"/>
      <c r="M415" s="4"/>
      <c r="N415" s="4"/>
    </row>
    <row collapsed="false" customFormat="false" customHeight="false" hidden="false" ht="64.15" outlineLevel="0" r="416">
      <c r="A416" s="20" t="s">
        <v>201</v>
      </c>
      <c r="B416" s="18" t="s">
        <v>256</v>
      </c>
      <c r="C416" s="18" t="s">
        <v>172</v>
      </c>
      <c r="D416" s="18" t="s">
        <v>64</v>
      </c>
      <c r="E416" s="18" t="s">
        <v>175</v>
      </c>
      <c r="F416" s="18"/>
      <c r="G416" s="21"/>
      <c r="H416" s="22" t="n">
        <f aca="false">H417+H418</f>
        <v>200.9</v>
      </c>
      <c r="I416" s="22" t="n">
        <f aca="false">I417+I418</f>
        <v>195.6</v>
      </c>
      <c r="J416" s="4"/>
      <c r="K416" s="4"/>
      <c r="L416" s="4"/>
      <c r="M416" s="4"/>
      <c r="N416" s="4"/>
    </row>
    <row collapsed="false" customFormat="false" customHeight="false" hidden="false" ht="32.8" outlineLevel="0" r="417">
      <c r="A417" s="20" t="s">
        <v>44</v>
      </c>
      <c r="B417" s="18" t="s">
        <v>256</v>
      </c>
      <c r="C417" s="18" t="s">
        <v>172</v>
      </c>
      <c r="D417" s="18" t="s">
        <v>64</v>
      </c>
      <c r="E417" s="18" t="s">
        <v>175</v>
      </c>
      <c r="F417" s="18" t="s">
        <v>90</v>
      </c>
      <c r="G417" s="21"/>
      <c r="H417" s="22" t="n">
        <v>11.8</v>
      </c>
      <c r="I417" s="25" t="n">
        <v>11.5</v>
      </c>
      <c r="J417" s="4"/>
      <c r="K417" s="4"/>
      <c r="L417" s="4"/>
      <c r="M417" s="4"/>
      <c r="N417" s="4"/>
    </row>
    <row collapsed="false" customFormat="false" customHeight="false" hidden="false" ht="64.15" outlineLevel="0" r="418">
      <c r="A418" s="20" t="s">
        <v>306</v>
      </c>
      <c r="B418" s="18" t="n">
        <v>811</v>
      </c>
      <c r="C418" s="18" t="s">
        <v>172</v>
      </c>
      <c r="D418" s="18" t="s">
        <v>64</v>
      </c>
      <c r="E418" s="18" t="s">
        <v>175</v>
      </c>
      <c r="F418" s="18" t="n">
        <v>600</v>
      </c>
      <c r="G418" s="21"/>
      <c r="H418" s="22" t="n">
        <f aca="false">H419</f>
        <v>189.1</v>
      </c>
      <c r="I418" s="22" t="n">
        <f aca="false">I419</f>
        <v>184.1</v>
      </c>
      <c r="J418" s="4"/>
      <c r="K418" s="4"/>
      <c r="L418" s="4"/>
      <c r="M418" s="4"/>
      <c r="N418" s="4"/>
    </row>
    <row collapsed="false" customFormat="false" customHeight="false" hidden="false" ht="18.35" outlineLevel="0" r="419">
      <c r="A419" s="20" t="s">
        <v>307</v>
      </c>
      <c r="B419" s="18" t="n">
        <v>811</v>
      </c>
      <c r="C419" s="18" t="s">
        <v>172</v>
      </c>
      <c r="D419" s="18" t="s">
        <v>64</v>
      </c>
      <c r="E419" s="18" t="s">
        <v>175</v>
      </c>
      <c r="F419" s="18" t="n">
        <v>610</v>
      </c>
      <c r="G419" s="21"/>
      <c r="H419" s="22" t="n">
        <f aca="false">H420</f>
        <v>189.1</v>
      </c>
      <c r="I419" s="22" t="n">
        <f aca="false">I420</f>
        <v>184.1</v>
      </c>
      <c r="J419" s="4"/>
      <c r="K419" s="4"/>
      <c r="L419" s="4"/>
      <c r="M419" s="4"/>
      <c r="N419" s="4"/>
    </row>
    <row collapsed="false" customFormat="false" customHeight="false" hidden="false" ht="79.85" outlineLevel="0" r="420">
      <c r="A420" s="20" t="s">
        <v>308</v>
      </c>
      <c r="B420" s="18" t="n">
        <v>811</v>
      </c>
      <c r="C420" s="18" t="s">
        <v>172</v>
      </c>
      <c r="D420" s="18" t="s">
        <v>64</v>
      </c>
      <c r="E420" s="18" t="s">
        <v>175</v>
      </c>
      <c r="F420" s="18" t="n">
        <v>611</v>
      </c>
      <c r="G420" s="21"/>
      <c r="H420" s="22" t="n">
        <v>189.1</v>
      </c>
      <c r="I420" s="25" t="n">
        <v>184.1</v>
      </c>
      <c r="J420" s="4"/>
      <c r="K420" s="4"/>
      <c r="L420" s="4"/>
      <c r="M420" s="4"/>
      <c r="N420" s="4"/>
    </row>
    <row collapsed="false" customFormat="false" customHeight="false" hidden="false" ht="18.35" outlineLevel="0" r="421">
      <c r="A421" s="13" t="s">
        <v>176</v>
      </c>
      <c r="B421" s="16" t="n">
        <v>811</v>
      </c>
      <c r="C421" s="16" t="s">
        <v>177</v>
      </c>
      <c r="D421" s="16"/>
      <c r="E421" s="24"/>
      <c r="F421" s="24"/>
      <c r="G421" s="19" t="e">
        <f aca="false">G422+G456</f>
        <v>#NAME?</v>
      </c>
      <c r="H421" s="19" t="n">
        <f aca="false">H422+H456+H538</f>
        <v>146510.7</v>
      </c>
      <c r="I421" s="19" t="n">
        <f aca="false">I422+I456+I538</f>
        <v>146086.8</v>
      </c>
      <c r="J421" s="4"/>
      <c r="K421" s="4"/>
      <c r="L421" s="4"/>
      <c r="M421" s="4"/>
      <c r="N421" s="4"/>
    </row>
    <row collapsed="false" customFormat="false" customHeight="false" hidden="false" ht="18.35" outlineLevel="0" r="422">
      <c r="A422" s="13" t="s">
        <v>202</v>
      </c>
      <c r="B422" s="16" t="n">
        <v>811</v>
      </c>
      <c r="C422" s="16" t="s">
        <v>177</v>
      </c>
      <c r="D422" s="16" t="s">
        <v>19</v>
      </c>
      <c r="E422" s="24"/>
      <c r="F422" s="24"/>
      <c r="G422" s="19" t="e">
        <f aca="false">G423+#ref!+#ref!+#ref!+#ref!+#ref!+G446</f>
        <v>#NAME?</v>
      </c>
      <c r="H422" s="19" t="n">
        <f aca="false">H423+H446+H434+H431+H427</f>
        <v>24807.5</v>
      </c>
      <c r="I422" s="19" t="n">
        <f aca="false">I423+I446+I434+I431+I427</f>
        <v>24690.2</v>
      </c>
      <c r="J422" s="4"/>
      <c r="K422" s="4"/>
      <c r="L422" s="4"/>
      <c r="M422" s="4"/>
      <c r="N422" s="4"/>
    </row>
    <row collapsed="false" customFormat="false" customHeight="false" hidden="false" ht="189.55" outlineLevel="0" r="423">
      <c r="A423" s="20" t="s">
        <v>309</v>
      </c>
      <c r="B423" s="18" t="n">
        <v>811</v>
      </c>
      <c r="C423" s="18" t="s">
        <v>177</v>
      </c>
      <c r="D423" s="18" t="s">
        <v>19</v>
      </c>
      <c r="E423" s="18" t="s">
        <v>310</v>
      </c>
      <c r="F423" s="17"/>
      <c r="G423" s="22" t="e">
        <f aca="false">G424</f>
        <v>#NAME?</v>
      </c>
      <c r="H423" s="22" t="n">
        <f aca="false">H424</f>
        <v>20423.6</v>
      </c>
      <c r="I423" s="22" t="n">
        <f aca="false">I424</f>
        <v>20423.2</v>
      </c>
      <c r="J423" s="4"/>
      <c r="K423" s="4"/>
      <c r="L423" s="4"/>
      <c r="M423" s="4"/>
      <c r="N423" s="4"/>
    </row>
    <row collapsed="false" customFormat="false" customHeight="false" hidden="false" ht="64.15" outlineLevel="0" r="424">
      <c r="A424" s="20" t="s">
        <v>306</v>
      </c>
      <c r="B424" s="18" t="n">
        <v>811</v>
      </c>
      <c r="C424" s="18" t="s">
        <v>177</v>
      </c>
      <c r="D424" s="18" t="s">
        <v>19</v>
      </c>
      <c r="E424" s="18" t="s">
        <v>310</v>
      </c>
      <c r="F424" s="18" t="n">
        <v>600</v>
      </c>
      <c r="G424" s="22" t="e">
        <f aca="false">G426+#ref!</f>
        <v>#NAME?</v>
      </c>
      <c r="H424" s="22" t="n">
        <f aca="false">H425</f>
        <v>20423.6</v>
      </c>
      <c r="I424" s="22" t="n">
        <f aca="false">I425</f>
        <v>20423.2</v>
      </c>
      <c r="J424" s="4"/>
      <c r="K424" s="4"/>
      <c r="L424" s="4"/>
      <c r="M424" s="4"/>
      <c r="N424" s="4"/>
    </row>
    <row collapsed="false" customFormat="false" customHeight="false" hidden="false" ht="18.35" outlineLevel="0" r="425">
      <c r="A425" s="20" t="s">
        <v>307</v>
      </c>
      <c r="B425" s="18" t="n">
        <v>811</v>
      </c>
      <c r="C425" s="18" t="s">
        <v>177</v>
      </c>
      <c r="D425" s="18" t="s">
        <v>19</v>
      </c>
      <c r="E425" s="18" t="s">
        <v>310</v>
      </c>
      <c r="F425" s="18" t="n">
        <v>610</v>
      </c>
      <c r="G425" s="22" t="e">
        <f aca="false">G426+#ref!</f>
        <v>#NAME?</v>
      </c>
      <c r="H425" s="22" t="n">
        <f aca="false">H426</f>
        <v>20423.6</v>
      </c>
      <c r="I425" s="22" t="n">
        <f aca="false">I426</f>
        <v>20423.2</v>
      </c>
      <c r="J425" s="4"/>
      <c r="K425" s="4"/>
      <c r="L425" s="4"/>
      <c r="M425" s="4"/>
      <c r="N425" s="4"/>
    </row>
    <row collapsed="false" customFormat="false" customHeight="false" hidden="false" ht="79.85" outlineLevel="0" r="426">
      <c r="A426" s="20" t="s">
        <v>308</v>
      </c>
      <c r="B426" s="18" t="n">
        <v>811</v>
      </c>
      <c r="C426" s="18" t="s">
        <v>177</v>
      </c>
      <c r="D426" s="18" t="s">
        <v>19</v>
      </c>
      <c r="E426" s="18" t="s">
        <v>310</v>
      </c>
      <c r="F426" s="18" t="n">
        <v>611</v>
      </c>
      <c r="G426" s="22" t="n">
        <v>17993.9</v>
      </c>
      <c r="H426" s="22" t="n">
        <v>20423.6</v>
      </c>
      <c r="I426" s="25" t="n">
        <v>20423.2</v>
      </c>
      <c r="J426" s="4"/>
      <c r="K426" s="4"/>
      <c r="L426" s="4"/>
      <c r="M426" s="4"/>
      <c r="N426" s="4"/>
    </row>
    <row collapsed="false" customFormat="false" customHeight="false" hidden="false" ht="32.8" outlineLevel="0" r="427">
      <c r="A427" s="20" t="s">
        <v>203</v>
      </c>
      <c r="B427" s="18" t="s">
        <v>256</v>
      </c>
      <c r="C427" s="18" t="s">
        <v>177</v>
      </c>
      <c r="D427" s="18" t="s">
        <v>19</v>
      </c>
      <c r="E427" s="18" t="s">
        <v>311</v>
      </c>
      <c r="F427" s="18"/>
      <c r="G427" s="21"/>
      <c r="H427" s="22" t="n">
        <f aca="false">H428</f>
        <v>1147.7</v>
      </c>
      <c r="I427" s="22" t="n">
        <f aca="false">I428</f>
        <v>1147.7</v>
      </c>
      <c r="J427" s="4"/>
      <c r="K427" s="4"/>
      <c r="L427" s="4"/>
      <c r="M427" s="4"/>
      <c r="N427" s="4"/>
    </row>
    <row collapsed="false" customFormat="false" customHeight="false" hidden="false" ht="64.15" outlineLevel="0" r="428">
      <c r="A428" s="20" t="s">
        <v>306</v>
      </c>
      <c r="B428" s="18" t="s">
        <v>256</v>
      </c>
      <c r="C428" s="18" t="s">
        <v>177</v>
      </c>
      <c r="D428" s="18" t="s">
        <v>19</v>
      </c>
      <c r="E428" s="18" t="s">
        <v>311</v>
      </c>
      <c r="F428" s="18" t="s">
        <v>312</v>
      </c>
      <c r="G428" s="21"/>
      <c r="H428" s="22" t="n">
        <f aca="false">H429</f>
        <v>1147.7</v>
      </c>
      <c r="I428" s="22" t="n">
        <f aca="false">I429</f>
        <v>1147.7</v>
      </c>
      <c r="J428" s="4"/>
      <c r="K428" s="4"/>
      <c r="L428" s="4"/>
      <c r="M428" s="4"/>
      <c r="N428" s="4"/>
    </row>
    <row collapsed="false" customFormat="false" customHeight="false" hidden="false" ht="18.35" outlineLevel="0" r="429">
      <c r="A429" s="20" t="s">
        <v>307</v>
      </c>
      <c r="B429" s="18" t="s">
        <v>256</v>
      </c>
      <c r="C429" s="18" t="s">
        <v>177</v>
      </c>
      <c r="D429" s="18" t="s">
        <v>19</v>
      </c>
      <c r="E429" s="18" t="s">
        <v>311</v>
      </c>
      <c r="F429" s="18" t="s">
        <v>313</v>
      </c>
      <c r="G429" s="21"/>
      <c r="H429" s="22" t="n">
        <f aca="false">H430</f>
        <v>1147.7</v>
      </c>
      <c r="I429" s="22" t="n">
        <f aca="false">I430</f>
        <v>1147.7</v>
      </c>
      <c r="J429" s="4"/>
      <c r="K429" s="4"/>
      <c r="L429" s="4"/>
      <c r="M429" s="4"/>
      <c r="N429" s="4"/>
    </row>
    <row collapsed="false" customFormat="false" customHeight="false" hidden="false" ht="32.8" outlineLevel="0" r="430">
      <c r="A430" s="20" t="s">
        <v>314</v>
      </c>
      <c r="B430" s="18" t="s">
        <v>256</v>
      </c>
      <c r="C430" s="18" t="s">
        <v>177</v>
      </c>
      <c r="D430" s="18" t="s">
        <v>19</v>
      </c>
      <c r="E430" s="18" t="s">
        <v>311</v>
      </c>
      <c r="F430" s="18" t="s">
        <v>315</v>
      </c>
      <c r="G430" s="21"/>
      <c r="H430" s="22" t="n">
        <v>1147.7</v>
      </c>
      <c r="I430" s="25" t="n">
        <v>1147.7</v>
      </c>
      <c r="J430" s="4"/>
      <c r="K430" s="4"/>
      <c r="L430" s="4"/>
      <c r="M430" s="4"/>
      <c r="N430" s="4"/>
    </row>
    <row collapsed="false" customFormat="false" customHeight="false" hidden="false" ht="95.5" outlineLevel="0" r="431">
      <c r="A431" s="20" t="s">
        <v>316</v>
      </c>
      <c r="B431" s="18" t="s">
        <v>256</v>
      </c>
      <c r="C431" s="18" t="s">
        <v>177</v>
      </c>
      <c r="D431" s="18" t="s">
        <v>19</v>
      </c>
      <c r="E431" s="18" t="s">
        <v>317</v>
      </c>
      <c r="F431" s="18"/>
      <c r="G431" s="21"/>
      <c r="H431" s="22" t="n">
        <f aca="false">H432</f>
        <v>97.6</v>
      </c>
      <c r="I431" s="22" t="n">
        <f aca="false">I432</f>
        <v>51.6</v>
      </c>
      <c r="J431" s="4"/>
      <c r="K431" s="4"/>
      <c r="L431" s="4"/>
      <c r="M431" s="4"/>
      <c r="N431" s="4"/>
    </row>
    <row collapsed="false" customFormat="false" customHeight="false" hidden="false" ht="18.35" outlineLevel="0" r="432">
      <c r="A432" s="20" t="s">
        <v>307</v>
      </c>
      <c r="B432" s="18" t="s">
        <v>256</v>
      </c>
      <c r="C432" s="18" t="s">
        <v>177</v>
      </c>
      <c r="D432" s="18" t="s">
        <v>19</v>
      </c>
      <c r="E432" s="18" t="s">
        <v>317</v>
      </c>
      <c r="F432" s="18" t="s">
        <v>312</v>
      </c>
      <c r="G432" s="21"/>
      <c r="H432" s="22" t="n">
        <f aca="false">H433</f>
        <v>97.6</v>
      </c>
      <c r="I432" s="22" t="n">
        <f aca="false">I433</f>
        <v>51.6</v>
      </c>
      <c r="J432" s="4"/>
      <c r="K432" s="4"/>
      <c r="L432" s="4"/>
      <c r="M432" s="4"/>
      <c r="N432" s="4"/>
    </row>
    <row collapsed="false" customFormat="false" customHeight="false" hidden="false" ht="32.8" outlineLevel="0" r="433">
      <c r="A433" s="20" t="s">
        <v>314</v>
      </c>
      <c r="B433" s="18" t="s">
        <v>256</v>
      </c>
      <c r="C433" s="18" t="s">
        <v>177</v>
      </c>
      <c r="D433" s="18" t="s">
        <v>19</v>
      </c>
      <c r="E433" s="18" t="s">
        <v>317</v>
      </c>
      <c r="F433" s="18" t="s">
        <v>315</v>
      </c>
      <c r="G433" s="21"/>
      <c r="H433" s="22" t="n">
        <v>97.6</v>
      </c>
      <c r="I433" s="25" t="n">
        <v>51.6</v>
      </c>
      <c r="J433" s="4"/>
      <c r="K433" s="4"/>
      <c r="L433" s="4"/>
      <c r="M433" s="4"/>
      <c r="N433" s="4"/>
    </row>
    <row collapsed="false" customFormat="false" customHeight="false" hidden="false" ht="32.8" outlineLevel="0" r="434">
      <c r="A434" s="20" t="s">
        <v>233</v>
      </c>
      <c r="B434" s="18" t="s">
        <v>256</v>
      </c>
      <c r="C434" s="18" t="s">
        <v>177</v>
      </c>
      <c r="D434" s="18" t="s">
        <v>19</v>
      </c>
      <c r="E434" s="18" t="s">
        <v>234</v>
      </c>
      <c r="F434" s="18"/>
      <c r="G434" s="21"/>
      <c r="H434" s="22" t="n">
        <f aca="false">H435+H441</f>
        <v>2868</v>
      </c>
      <c r="I434" s="22" t="n">
        <f aca="false">I435+I441</f>
        <v>2797.3</v>
      </c>
      <c r="J434" s="4"/>
      <c r="K434" s="4"/>
      <c r="L434" s="4"/>
      <c r="M434" s="4"/>
      <c r="N434" s="4"/>
    </row>
    <row collapsed="false" customFormat="false" customHeight="false" hidden="false" ht="32.8" outlineLevel="0" r="435">
      <c r="A435" s="20" t="s">
        <v>318</v>
      </c>
      <c r="B435" s="18" t="s">
        <v>256</v>
      </c>
      <c r="C435" s="18" t="s">
        <v>177</v>
      </c>
      <c r="D435" s="18" t="s">
        <v>19</v>
      </c>
      <c r="E435" s="18" t="s">
        <v>319</v>
      </c>
      <c r="F435" s="18"/>
      <c r="G435" s="21"/>
      <c r="H435" s="22" t="n">
        <f aca="false">H436</f>
        <v>1917.6</v>
      </c>
      <c r="I435" s="22" t="n">
        <f aca="false">I436</f>
        <v>1911.6</v>
      </c>
      <c r="J435" s="4"/>
      <c r="K435" s="4"/>
      <c r="L435" s="4"/>
      <c r="M435" s="4"/>
      <c r="N435" s="4"/>
    </row>
    <row collapsed="false" customFormat="false" customHeight="false" hidden="false" ht="64.15" outlineLevel="0" r="436">
      <c r="A436" s="20" t="s">
        <v>205</v>
      </c>
      <c r="B436" s="18" t="s">
        <v>256</v>
      </c>
      <c r="C436" s="18" t="s">
        <v>177</v>
      </c>
      <c r="D436" s="18" t="s">
        <v>19</v>
      </c>
      <c r="E436" s="18" t="s">
        <v>206</v>
      </c>
      <c r="F436" s="18"/>
      <c r="G436" s="21"/>
      <c r="H436" s="22" t="n">
        <f aca="false">H437</f>
        <v>1917.6</v>
      </c>
      <c r="I436" s="22" t="n">
        <f aca="false">I437</f>
        <v>1911.6</v>
      </c>
      <c r="J436" s="4"/>
      <c r="K436" s="4"/>
      <c r="L436" s="4"/>
      <c r="M436" s="4"/>
      <c r="N436" s="4"/>
    </row>
    <row collapsed="false" customFormat="false" customHeight="false" hidden="false" ht="64.15" outlineLevel="0" r="437">
      <c r="A437" s="20" t="s">
        <v>306</v>
      </c>
      <c r="B437" s="18" t="s">
        <v>256</v>
      </c>
      <c r="C437" s="18" t="s">
        <v>177</v>
      </c>
      <c r="D437" s="18" t="s">
        <v>19</v>
      </c>
      <c r="E437" s="18" t="s">
        <v>206</v>
      </c>
      <c r="F437" s="18" t="s">
        <v>312</v>
      </c>
      <c r="G437" s="21"/>
      <c r="H437" s="22" t="n">
        <f aca="false">H438</f>
        <v>1917.6</v>
      </c>
      <c r="I437" s="22" t="n">
        <f aca="false">I438</f>
        <v>1911.6</v>
      </c>
      <c r="J437" s="4"/>
      <c r="K437" s="4"/>
      <c r="L437" s="4"/>
      <c r="M437" s="4"/>
      <c r="N437" s="4"/>
    </row>
    <row collapsed="false" customFormat="false" customHeight="false" hidden="false" ht="18.35" outlineLevel="0" r="438">
      <c r="A438" s="20" t="s">
        <v>307</v>
      </c>
      <c r="B438" s="18" t="s">
        <v>256</v>
      </c>
      <c r="C438" s="18" t="s">
        <v>177</v>
      </c>
      <c r="D438" s="18" t="s">
        <v>19</v>
      </c>
      <c r="E438" s="18" t="s">
        <v>206</v>
      </c>
      <c r="F438" s="18" t="s">
        <v>313</v>
      </c>
      <c r="G438" s="21"/>
      <c r="H438" s="22" t="n">
        <f aca="false">H439+H440</f>
        <v>1917.6</v>
      </c>
      <c r="I438" s="22" t="n">
        <f aca="false">I439+I440</f>
        <v>1911.6</v>
      </c>
      <c r="J438" s="4"/>
      <c r="K438" s="4"/>
      <c r="L438" s="4"/>
      <c r="M438" s="4"/>
      <c r="N438" s="4"/>
    </row>
    <row collapsed="false" customFormat="false" customHeight="false" hidden="false" ht="79.85" outlineLevel="0" r="439">
      <c r="A439" s="20" t="s">
        <v>308</v>
      </c>
      <c r="B439" s="18" t="s">
        <v>256</v>
      </c>
      <c r="C439" s="18" t="s">
        <v>177</v>
      </c>
      <c r="D439" s="18" t="s">
        <v>19</v>
      </c>
      <c r="E439" s="18" t="s">
        <v>206</v>
      </c>
      <c r="F439" s="18" t="s">
        <v>320</v>
      </c>
      <c r="G439" s="21"/>
      <c r="H439" s="22" t="n">
        <v>1787.4</v>
      </c>
      <c r="I439" s="25" t="n">
        <v>1781.4</v>
      </c>
      <c r="J439" s="4"/>
      <c r="K439" s="4"/>
      <c r="L439" s="4"/>
      <c r="M439" s="4"/>
      <c r="N439" s="4"/>
    </row>
    <row collapsed="false" customFormat="false" customHeight="false" hidden="false" ht="32.8" outlineLevel="0" r="440">
      <c r="A440" s="20" t="s">
        <v>314</v>
      </c>
      <c r="B440" s="18" t="s">
        <v>256</v>
      </c>
      <c r="C440" s="18" t="s">
        <v>177</v>
      </c>
      <c r="D440" s="18" t="s">
        <v>19</v>
      </c>
      <c r="E440" s="18" t="s">
        <v>206</v>
      </c>
      <c r="F440" s="18" t="s">
        <v>315</v>
      </c>
      <c r="G440" s="21"/>
      <c r="H440" s="22" t="n">
        <v>130.2</v>
      </c>
      <c r="I440" s="25" t="n">
        <v>130.2</v>
      </c>
      <c r="J440" s="4"/>
      <c r="K440" s="4"/>
      <c r="L440" s="4"/>
      <c r="M440" s="4"/>
      <c r="N440" s="4"/>
    </row>
    <row collapsed="false" customFormat="false" customHeight="false" hidden="false" ht="64.15" outlineLevel="0" r="441">
      <c r="A441" s="20" t="s">
        <v>278</v>
      </c>
      <c r="B441" s="18" t="s">
        <v>256</v>
      </c>
      <c r="C441" s="18" t="s">
        <v>177</v>
      </c>
      <c r="D441" s="18" t="s">
        <v>19</v>
      </c>
      <c r="E441" s="18" t="s">
        <v>279</v>
      </c>
      <c r="F441" s="18"/>
      <c r="G441" s="21"/>
      <c r="H441" s="22" t="n">
        <f aca="false">H442</f>
        <v>950.4</v>
      </c>
      <c r="I441" s="22" t="n">
        <f aca="false">I442</f>
        <v>885.7</v>
      </c>
      <c r="J441" s="4"/>
      <c r="K441" s="4"/>
      <c r="L441" s="4"/>
      <c r="M441" s="4"/>
      <c r="N441" s="4"/>
    </row>
    <row collapsed="false" customFormat="false" customHeight="false" hidden="false" ht="95.5" outlineLevel="0" r="442">
      <c r="A442" s="20" t="s">
        <v>321</v>
      </c>
      <c r="B442" s="18" t="s">
        <v>256</v>
      </c>
      <c r="C442" s="18" t="s">
        <v>177</v>
      </c>
      <c r="D442" s="18" t="s">
        <v>19</v>
      </c>
      <c r="E442" s="18" t="s">
        <v>322</v>
      </c>
      <c r="F442" s="18"/>
      <c r="G442" s="21"/>
      <c r="H442" s="22" t="n">
        <f aca="false">H443</f>
        <v>950.4</v>
      </c>
      <c r="I442" s="22" t="n">
        <f aca="false">I443</f>
        <v>885.7</v>
      </c>
      <c r="J442" s="4"/>
      <c r="K442" s="4"/>
      <c r="L442" s="4"/>
      <c r="M442" s="4"/>
      <c r="N442" s="4"/>
    </row>
    <row collapsed="false" customFormat="false" customHeight="false" hidden="false" ht="64.15" outlineLevel="0" r="443">
      <c r="A443" s="20" t="s">
        <v>306</v>
      </c>
      <c r="B443" s="18" t="s">
        <v>256</v>
      </c>
      <c r="C443" s="18" t="s">
        <v>177</v>
      </c>
      <c r="D443" s="18" t="s">
        <v>19</v>
      </c>
      <c r="E443" s="18" t="s">
        <v>322</v>
      </c>
      <c r="F443" s="18" t="s">
        <v>312</v>
      </c>
      <c r="G443" s="21"/>
      <c r="H443" s="22" t="n">
        <f aca="false">H444</f>
        <v>950.4</v>
      </c>
      <c r="I443" s="22" t="n">
        <f aca="false">I444</f>
        <v>885.7</v>
      </c>
      <c r="J443" s="4"/>
      <c r="K443" s="4"/>
      <c r="L443" s="4"/>
      <c r="M443" s="4"/>
      <c r="N443" s="4"/>
    </row>
    <row collapsed="false" customFormat="false" customHeight="false" hidden="false" ht="18.35" outlineLevel="0" r="444">
      <c r="A444" s="20" t="s">
        <v>307</v>
      </c>
      <c r="B444" s="18" t="s">
        <v>256</v>
      </c>
      <c r="C444" s="18" t="s">
        <v>177</v>
      </c>
      <c r="D444" s="18" t="s">
        <v>19</v>
      </c>
      <c r="E444" s="18" t="s">
        <v>322</v>
      </c>
      <c r="F444" s="18" t="s">
        <v>313</v>
      </c>
      <c r="G444" s="21"/>
      <c r="H444" s="22" t="n">
        <f aca="false">H445</f>
        <v>950.4</v>
      </c>
      <c r="I444" s="22" t="n">
        <f aca="false">I445</f>
        <v>885.7</v>
      </c>
      <c r="J444" s="4"/>
      <c r="K444" s="4"/>
      <c r="L444" s="4"/>
      <c r="M444" s="4"/>
      <c r="N444" s="4"/>
    </row>
    <row collapsed="false" customFormat="false" customHeight="false" hidden="false" ht="32.8" outlineLevel="0" r="445">
      <c r="A445" s="20" t="s">
        <v>314</v>
      </c>
      <c r="B445" s="18" t="s">
        <v>256</v>
      </c>
      <c r="C445" s="18" t="s">
        <v>177</v>
      </c>
      <c r="D445" s="18" t="s">
        <v>19</v>
      </c>
      <c r="E445" s="18" t="s">
        <v>322</v>
      </c>
      <c r="F445" s="18" t="s">
        <v>315</v>
      </c>
      <c r="G445" s="21"/>
      <c r="H445" s="22" t="n">
        <v>950.4</v>
      </c>
      <c r="I445" s="25" t="n">
        <v>885.7</v>
      </c>
      <c r="J445" s="4"/>
      <c r="K445" s="4"/>
      <c r="L445" s="4"/>
      <c r="M445" s="4"/>
      <c r="N445" s="4"/>
    </row>
    <row collapsed="false" customFormat="false" customHeight="false" hidden="false" ht="32.8" outlineLevel="0" r="446">
      <c r="A446" s="20" t="s">
        <v>51</v>
      </c>
      <c r="B446" s="18" t="n">
        <v>811</v>
      </c>
      <c r="C446" s="18" t="s">
        <v>177</v>
      </c>
      <c r="D446" s="18" t="s">
        <v>19</v>
      </c>
      <c r="E446" s="18" t="s">
        <v>52</v>
      </c>
      <c r="F446" s="17"/>
      <c r="G446" s="21"/>
      <c r="H446" s="22" t="n">
        <f aca="false">H447</f>
        <v>270.6</v>
      </c>
      <c r="I446" s="22" t="n">
        <f aca="false">I447</f>
        <v>270.4</v>
      </c>
      <c r="J446" s="4"/>
      <c r="K446" s="4"/>
      <c r="L446" s="4"/>
      <c r="M446" s="4"/>
      <c r="N446" s="4"/>
    </row>
    <row collapsed="false" customFormat="false" customHeight="false" hidden="false" ht="64.15" outlineLevel="0" r="447">
      <c r="A447" s="20" t="s">
        <v>207</v>
      </c>
      <c r="B447" s="18" t="n">
        <v>811</v>
      </c>
      <c r="C447" s="18" t="s">
        <v>177</v>
      </c>
      <c r="D447" s="18" t="s">
        <v>19</v>
      </c>
      <c r="E447" s="18" t="s">
        <v>180</v>
      </c>
      <c r="F447" s="17"/>
      <c r="G447" s="21"/>
      <c r="H447" s="22" t="n">
        <f aca="false">H448+H452</f>
        <v>270.6</v>
      </c>
      <c r="I447" s="22" t="n">
        <f aca="false">I448+I452</f>
        <v>270.4</v>
      </c>
      <c r="J447" s="4"/>
      <c r="K447" s="4"/>
      <c r="L447" s="4"/>
      <c r="M447" s="4"/>
      <c r="N447" s="4"/>
    </row>
    <row collapsed="false" customFormat="false" customHeight="false" hidden="false" ht="32.8" outlineLevel="0" r="448">
      <c r="A448" s="20" t="s">
        <v>208</v>
      </c>
      <c r="B448" s="18" t="n">
        <v>811</v>
      </c>
      <c r="C448" s="18" t="s">
        <v>177</v>
      </c>
      <c r="D448" s="18" t="s">
        <v>19</v>
      </c>
      <c r="E448" s="18" t="s">
        <v>209</v>
      </c>
      <c r="F448" s="17"/>
      <c r="G448" s="21"/>
      <c r="H448" s="22" t="n">
        <f aca="false">H449</f>
        <v>13.2</v>
      </c>
      <c r="I448" s="22" t="n">
        <f aca="false">I449</f>
        <v>13.1</v>
      </c>
      <c r="J448" s="4"/>
      <c r="K448" s="4"/>
      <c r="L448" s="4"/>
      <c r="M448" s="4"/>
      <c r="N448" s="4"/>
    </row>
    <row collapsed="false" customFormat="false" customHeight="false" hidden="false" ht="64.15" outlineLevel="0" r="449">
      <c r="A449" s="20" t="s">
        <v>306</v>
      </c>
      <c r="B449" s="18" t="n">
        <v>811</v>
      </c>
      <c r="C449" s="18" t="s">
        <v>177</v>
      </c>
      <c r="D449" s="18" t="s">
        <v>19</v>
      </c>
      <c r="E449" s="18" t="s">
        <v>209</v>
      </c>
      <c r="F449" s="18" t="n">
        <v>600</v>
      </c>
      <c r="G449" s="21"/>
      <c r="H449" s="22" t="n">
        <f aca="false">H450</f>
        <v>13.2</v>
      </c>
      <c r="I449" s="22" t="n">
        <f aca="false">I450</f>
        <v>13.1</v>
      </c>
      <c r="J449" s="4"/>
      <c r="K449" s="4"/>
      <c r="L449" s="4"/>
      <c r="M449" s="4"/>
      <c r="N449" s="4"/>
    </row>
    <row collapsed="false" customFormat="false" customHeight="false" hidden="false" ht="18.35" outlineLevel="0" r="450">
      <c r="A450" s="20" t="s">
        <v>307</v>
      </c>
      <c r="B450" s="18" t="n">
        <v>811</v>
      </c>
      <c r="C450" s="18" t="s">
        <v>177</v>
      </c>
      <c r="D450" s="18" t="s">
        <v>19</v>
      </c>
      <c r="E450" s="18" t="s">
        <v>209</v>
      </c>
      <c r="F450" s="18" t="n">
        <v>610</v>
      </c>
      <c r="G450" s="21"/>
      <c r="H450" s="22" t="n">
        <f aca="false">H451</f>
        <v>13.2</v>
      </c>
      <c r="I450" s="22" t="n">
        <f aca="false">I451</f>
        <v>13.1</v>
      </c>
      <c r="J450" s="4"/>
      <c r="K450" s="4"/>
      <c r="L450" s="4"/>
      <c r="M450" s="4"/>
      <c r="N450" s="4"/>
    </row>
    <row collapsed="false" customFormat="false" customHeight="false" hidden="false" ht="79.85" outlineLevel="0" r="451">
      <c r="A451" s="20" t="s">
        <v>308</v>
      </c>
      <c r="B451" s="18" t="n">
        <v>811</v>
      </c>
      <c r="C451" s="18" t="s">
        <v>177</v>
      </c>
      <c r="D451" s="18" t="s">
        <v>19</v>
      </c>
      <c r="E451" s="18" t="s">
        <v>209</v>
      </c>
      <c r="F451" s="18" t="n">
        <v>611</v>
      </c>
      <c r="G451" s="21"/>
      <c r="H451" s="22" t="n">
        <v>13.2</v>
      </c>
      <c r="I451" s="25" t="n">
        <v>13.1</v>
      </c>
      <c r="J451" s="4"/>
      <c r="K451" s="4"/>
      <c r="L451" s="4"/>
      <c r="M451" s="4"/>
      <c r="N451" s="4"/>
    </row>
    <row collapsed="false" customFormat="false" customHeight="false" hidden="false" ht="48.5" outlineLevel="0" r="452">
      <c r="A452" s="20" t="s">
        <v>323</v>
      </c>
      <c r="B452" s="18" t="n">
        <v>811</v>
      </c>
      <c r="C452" s="18" t="s">
        <v>177</v>
      </c>
      <c r="D452" s="18" t="s">
        <v>19</v>
      </c>
      <c r="E452" s="18" t="s">
        <v>324</v>
      </c>
      <c r="F452" s="17"/>
      <c r="G452" s="21"/>
      <c r="H452" s="22" t="n">
        <f aca="false">H453</f>
        <v>257.4</v>
      </c>
      <c r="I452" s="22" t="n">
        <f aca="false">I453</f>
        <v>257.3</v>
      </c>
      <c r="J452" s="4"/>
      <c r="K452" s="4"/>
      <c r="L452" s="4"/>
      <c r="M452" s="4"/>
      <c r="N452" s="4"/>
    </row>
    <row collapsed="false" customFormat="false" customHeight="false" hidden="false" ht="64.15" outlineLevel="0" r="453">
      <c r="A453" s="20" t="s">
        <v>306</v>
      </c>
      <c r="B453" s="18" t="n">
        <v>811</v>
      </c>
      <c r="C453" s="18" t="s">
        <v>177</v>
      </c>
      <c r="D453" s="18" t="s">
        <v>19</v>
      </c>
      <c r="E453" s="18" t="s">
        <v>324</v>
      </c>
      <c r="F453" s="18" t="n">
        <v>600</v>
      </c>
      <c r="G453" s="21"/>
      <c r="H453" s="22" t="n">
        <f aca="false">H454</f>
        <v>257.4</v>
      </c>
      <c r="I453" s="22" t="n">
        <f aca="false">I454</f>
        <v>257.3</v>
      </c>
      <c r="J453" s="4"/>
      <c r="K453" s="4"/>
      <c r="L453" s="4"/>
      <c r="M453" s="4"/>
      <c r="N453" s="4"/>
    </row>
    <row collapsed="false" customFormat="false" customHeight="false" hidden="false" ht="18.35" outlineLevel="0" r="454">
      <c r="A454" s="20" t="s">
        <v>307</v>
      </c>
      <c r="B454" s="18" t="n">
        <v>811</v>
      </c>
      <c r="C454" s="18" t="s">
        <v>177</v>
      </c>
      <c r="D454" s="18" t="s">
        <v>19</v>
      </c>
      <c r="E454" s="18" t="s">
        <v>324</v>
      </c>
      <c r="F454" s="18" t="n">
        <v>610</v>
      </c>
      <c r="G454" s="21"/>
      <c r="H454" s="22" t="n">
        <f aca="false">H455</f>
        <v>257.4</v>
      </c>
      <c r="I454" s="22" t="n">
        <f aca="false">I455</f>
        <v>257.3</v>
      </c>
      <c r="J454" s="4"/>
      <c r="K454" s="4"/>
      <c r="L454" s="4"/>
      <c r="M454" s="4"/>
      <c r="N454" s="4"/>
    </row>
    <row collapsed="false" customFormat="false" customHeight="false" hidden="false" ht="79.85" outlineLevel="0" r="455">
      <c r="A455" s="20" t="s">
        <v>308</v>
      </c>
      <c r="B455" s="18" t="n">
        <v>811</v>
      </c>
      <c r="C455" s="18" t="s">
        <v>177</v>
      </c>
      <c r="D455" s="18" t="s">
        <v>19</v>
      </c>
      <c r="E455" s="18" t="s">
        <v>324</v>
      </c>
      <c r="F455" s="18" t="n">
        <v>611</v>
      </c>
      <c r="G455" s="21"/>
      <c r="H455" s="22" t="n">
        <v>257.4</v>
      </c>
      <c r="I455" s="25" t="n">
        <v>257.3</v>
      </c>
      <c r="J455" s="4"/>
      <c r="K455" s="4"/>
      <c r="L455" s="4"/>
      <c r="M455" s="4"/>
      <c r="N455" s="4"/>
    </row>
    <row collapsed="false" customFormat="false" customHeight="false" hidden="false" ht="18.35" outlineLevel="0" r="456">
      <c r="A456" s="13" t="s">
        <v>178</v>
      </c>
      <c r="B456" s="16" t="n">
        <v>811</v>
      </c>
      <c r="C456" s="16" t="s">
        <v>177</v>
      </c>
      <c r="D456" s="16" t="s">
        <v>21</v>
      </c>
      <c r="E456" s="24"/>
      <c r="F456" s="24"/>
      <c r="G456" s="19" t="e">
        <f aca="false">#ref!+#ref!+#ref!+#ref!+G457+G461+G468+#ref!+#ref!+#ref!+G514</f>
        <v>#NAME?</v>
      </c>
      <c r="H456" s="19" t="n">
        <f aca="false">H457+H461+H468+H472+H481+H487+H493+H514+H484+H465+H475+H490</f>
        <v>120958.5</v>
      </c>
      <c r="I456" s="19" t="n">
        <f aca="false">I457+I461+I468+I472+I481+I487+I493+I514+I484+I465+I475+I490</f>
        <v>120653.5</v>
      </c>
      <c r="J456" s="4"/>
      <c r="K456" s="4"/>
      <c r="L456" s="4"/>
      <c r="M456" s="4"/>
      <c r="N456" s="4"/>
    </row>
    <row collapsed="false" customFormat="false" customHeight="false" hidden="false" ht="189.55" outlineLevel="0" r="457">
      <c r="A457" s="20" t="s">
        <v>309</v>
      </c>
      <c r="B457" s="18" t="n">
        <v>811</v>
      </c>
      <c r="C457" s="18" t="s">
        <v>177</v>
      </c>
      <c r="D457" s="18" t="s">
        <v>21</v>
      </c>
      <c r="E457" s="18" t="s">
        <v>325</v>
      </c>
      <c r="F457" s="17"/>
      <c r="G457" s="21" t="n">
        <v>19668.2</v>
      </c>
      <c r="H457" s="21" t="n">
        <f aca="false">H458</f>
        <v>21550.9</v>
      </c>
      <c r="I457" s="21" t="n">
        <f aca="false">I458</f>
        <v>21486.1</v>
      </c>
      <c r="J457" s="4"/>
      <c r="K457" s="4"/>
      <c r="L457" s="4"/>
      <c r="M457" s="4"/>
      <c r="N457" s="4"/>
    </row>
    <row collapsed="false" customFormat="false" customHeight="false" hidden="false" ht="64.15" outlineLevel="0" r="458">
      <c r="A458" s="20" t="s">
        <v>306</v>
      </c>
      <c r="B458" s="18" t="n">
        <v>811</v>
      </c>
      <c r="C458" s="18" t="s">
        <v>177</v>
      </c>
      <c r="D458" s="18" t="s">
        <v>21</v>
      </c>
      <c r="E458" s="18" t="s">
        <v>325</v>
      </c>
      <c r="F458" s="18" t="n">
        <v>600</v>
      </c>
      <c r="G458" s="21" t="n">
        <v>19668.2</v>
      </c>
      <c r="H458" s="22" t="n">
        <f aca="false">H459</f>
        <v>21550.9</v>
      </c>
      <c r="I458" s="22" t="n">
        <f aca="false">I459</f>
        <v>21486.1</v>
      </c>
      <c r="J458" s="4"/>
      <c r="K458" s="4"/>
      <c r="L458" s="4"/>
      <c r="M458" s="4"/>
      <c r="N458" s="4"/>
    </row>
    <row collapsed="false" customFormat="false" customHeight="false" hidden="false" ht="18.35" outlineLevel="0" r="459">
      <c r="A459" s="20" t="s">
        <v>307</v>
      </c>
      <c r="B459" s="18" t="n">
        <v>811</v>
      </c>
      <c r="C459" s="18" t="s">
        <v>177</v>
      </c>
      <c r="D459" s="18" t="s">
        <v>21</v>
      </c>
      <c r="E459" s="18" t="s">
        <v>325</v>
      </c>
      <c r="F459" s="18" t="n">
        <v>610</v>
      </c>
      <c r="G459" s="21" t="n">
        <v>19668.2</v>
      </c>
      <c r="H459" s="22" t="n">
        <f aca="false">H460</f>
        <v>21550.9</v>
      </c>
      <c r="I459" s="22" t="n">
        <f aca="false">I460</f>
        <v>21486.1</v>
      </c>
      <c r="J459" s="4"/>
      <c r="K459" s="4"/>
      <c r="L459" s="4"/>
      <c r="M459" s="4"/>
      <c r="N459" s="4"/>
    </row>
    <row collapsed="false" customFormat="false" customHeight="false" hidden="false" ht="79.85" outlineLevel="0" r="460">
      <c r="A460" s="20" t="s">
        <v>308</v>
      </c>
      <c r="B460" s="18" t="n">
        <v>811</v>
      </c>
      <c r="C460" s="18" t="s">
        <v>177</v>
      </c>
      <c r="D460" s="18" t="s">
        <v>21</v>
      </c>
      <c r="E460" s="18" t="s">
        <v>325</v>
      </c>
      <c r="F460" s="18" t="n">
        <v>611</v>
      </c>
      <c r="G460" s="21" t="n">
        <v>19668.2</v>
      </c>
      <c r="H460" s="22" t="n">
        <v>21550.9</v>
      </c>
      <c r="I460" s="25" t="n">
        <v>21486.1</v>
      </c>
      <c r="J460" s="4"/>
      <c r="K460" s="4"/>
      <c r="L460" s="4"/>
      <c r="M460" s="4"/>
      <c r="N460" s="4"/>
    </row>
    <row collapsed="false" customFormat="false" customHeight="false" hidden="false" ht="189.55" outlineLevel="0" r="461">
      <c r="A461" s="20" t="s">
        <v>309</v>
      </c>
      <c r="B461" s="18" t="n">
        <v>811</v>
      </c>
      <c r="C461" s="18" t="s">
        <v>177</v>
      </c>
      <c r="D461" s="18" t="s">
        <v>21</v>
      </c>
      <c r="E461" s="18" t="s">
        <v>326</v>
      </c>
      <c r="F461" s="17"/>
      <c r="G461" s="21" t="n">
        <v>9571.6</v>
      </c>
      <c r="H461" s="22" t="n">
        <f aca="false">H462</f>
        <v>10312</v>
      </c>
      <c r="I461" s="22" t="n">
        <f aca="false">I462</f>
        <v>10311.9</v>
      </c>
      <c r="J461" s="4"/>
      <c r="K461" s="4"/>
      <c r="L461" s="4"/>
      <c r="M461" s="4"/>
      <c r="N461" s="4"/>
    </row>
    <row collapsed="false" customFormat="false" customHeight="false" hidden="false" ht="64.15" outlineLevel="0" r="462">
      <c r="A462" s="20" t="s">
        <v>306</v>
      </c>
      <c r="B462" s="18" t="n">
        <v>811</v>
      </c>
      <c r="C462" s="18" t="s">
        <v>177</v>
      </c>
      <c r="D462" s="18" t="s">
        <v>21</v>
      </c>
      <c r="E462" s="18" t="s">
        <v>326</v>
      </c>
      <c r="F462" s="18" t="n">
        <v>600</v>
      </c>
      <c r="G462" s="21" t="n">
        <v>9571.6</v>
      </c>
      <c r="H462" s="22" t="n">
        <f aca="false">H463</f>
        <v>10312</v>
      </c>
      <c r="I462" s="22" t="n">
        <f aca="false">I463</f>
        <v>10311.9</v>
      </c>
      <c r="J462" s="4"/>
      <c r="K462" s="4"/>
      <c r="L462" s="4"/>
      <c r="M462" s="4"/>
      <c r="N462" s="4"/>
    </row>
    <row collapsed="false" customFormat="false" customHeight="false" hidden="false" ht="18.35" outlineLevel="0" r="463">
      <c r="A463" s="20" t="s">
        <v>307</v>
      </c>
      <c r="B463" s="18" t="n">
        <v>811</v>
      </c>
      <c r="C463" s="18" t="s">
        <v>177</v>
      </c>
      <c r="D463" s="18" t="s">
        <v>21</v>
      </c>
      <c r="E463" s="18" t="s">
        <v>326</v>
      </c>
      <c r="F463" s="18" t="n">
        <v>610</v>
      </c>
      <c r="G463" s="21" t="n">
        <v>9571.6</v>
      </c>
      <c r="H463" s="22" t="n">
        <f aca="false">H464</f>
        <v>10312</v>
      </c>
      <c r="I463" s="22" t="n">
        <f aca="false">I464</f>
        <v>10311.9</v>
      </c>
      <c r="J463" s="4"/>
      <c r="K463" s="4"/>
      <c r="L463" s="4"/>
      <c r="M463" s="4"/>
      <c r="N463" s="4"/>
    </row>
    <row collapsed="false" customFormat="false" customHeight="false" hidden="false" ht="79.85" outlineLevel="0" r="464">
      <c r="A464" s="20" t="s">
        <v>308</v>
      </c>
      <c r="B464" s="18" t="n">
        <v>811</v>
      </c>
      <c r="C464" s="18" t="s">
        <v>177</v>
      </c>
      <c r="D464" s="18" t="s">
        <v>21</v>
      </c>
      <c r="E464" s="18" t="s">
        <v>326</v>
      </c>
      <c r="F464" s="18" t="n">
        <v>611</v>
      </c>
      <c r="G464" s="21" t="n">
        <v>9571.6</v>
      </c>
      <c r="H464" s="22" t="n">
        <v>10312</v>
      </c>
      <c r="I464" s="25" t="n">
        <v>10311.9</v>
      </c>
      <c r="J464" s="4"/>
      <c r="K464" s="4"/>
      <c r="L464" s="4"/>
      <c r="M464" s="4"/>
      <c r="N464" s="4"/>
    </row>
    <row collapsed="false" customFormat="false" customHeight="false" hidden="false" ht="32.8" outlineLevel="0" r="465">
      <c r="A465" s="20" t="s">
        <v>327</v>
      </c>
      <c r="B465" s="18" t="s">
        <v>256</v>
      </c>
      <c r="C465" s="18" t="s">
        <v>177</v>
      </c>
      <c r="D465" s="18" t="s">
        <v>21</v>
      </c>
      <c r="E465" s="18" t="s">
        <v>328</v>
      </c>
      <c r="F465" s="18"/>
      <c r="G465" s="21"/>
      <c r="H465" s="22" t="n">
        <f aca="false">H466</f>
        <v>5766.3</v>
      </c>
      <c r="I465" s="22" t="n">
        <f aca="false">I466</f>
        <v>5766.3</v>
      </c>
      <c r="J465" s="4"/>
      <c r="K465" s="4"/>
      <c r="L465" s="4"/>
      <c r="M465" s="4"/>
      <c r="N465" s="4"/>
    </row>
    <row collapsed="false" customFormat="false" customHeight="false" hidden="false" ht="18.35" outlineLevel="0" r="466">
      <c r="A466" s="20" t="s">
        <v>307</v>
      </c>
      <c r="B466" s="18" t="s">
        <v>256</v>
      </c>
      <c r="C466" s="18" t="s">
        <v>177</v>
      </c>
      <c r="D466" s="18" t="s">
        <v>21</v>
      </c>
      <c r="E466" s="18" t="s">
        <v>328</v>
      </c>
      <c r="F466" s="18" t="s">
        <v>313</v>
      </c>
      <c r="G466" s="21"/>
      <c r="H466" s="22" t="n">
        <f aca="false">H467</f>
        <v>5766.3</v>
      </c>
      <c r="I466" s="22" t="n">
        <f aca="false">I467</f>
        <v>5766.3</v>
      </c>
      <c r="J466" s="4"/>
      <c r="K466" s="4"/>
      <c r="L466" s="4"/>
      <c r="M466" s="4"/>
      <c r="N466" s="4"/>
    </row>
    <row collapsed="false" customFormat="false" customHeight="true" hidden="false" ht="47.25" outlineLevel="0" r="467">
      <c r="A467" s="20" t="s">
        <v>314</v>
      </c>
      <c r="B467" s="18" t="s">
        <v>256</v>
      </c>
      <c r="C467" s="18" t="s">
        <v>177</v>
      </c>
      <c r="D467" s="18" t="s">
        <v>21</v>
      </c>
      <c r="E467" s="18" t="s">
        <v>328</v>
      </c>
      <c r="F467" s="18" t="s">
        <v>315</v>
      </c>
      <c r="G467" s="21"/>
      <c r="H467" s="22" t="n">
        <v>5766.3</v>
      </c>
      <c r="I467" s="25" t="n">
        <v>5766.3</v>
      </c>
      <c r="J467" s="4"/>
      <c r="K467" s="4"/>
      <c r="L467" s="4"/>
      <c r="M467" s="4"/>
      <c r="N467" s="4"/>
    </row>
    <row collapsed="false" customFormat="false" customHeight="false" hidden="false" ht="48.5" outlineLevel="0" r="468">
      <c r="A468" s="20" t="s">
        <v>329</v>
      </c>
      <c r="B468" s="18" t="n">
        <v>811</v>
      </c>
      <c r="C468" s="18" t="s">
        <v>177</v>
      </c>
      <c r="D468" s="18" t="s">
        <v>21</v>
      </c>
      <c r="E468" s="18" t="s">
        <v>330</v>
      </c>
      <c r="F468" s="18"/>
      <c r="G468" s="21" t="n">
        <v>973.4</v>
      </c>
      <c r="H468" s="22" t="n">
        <f aca="false">H469</f>
        <v>978.6</v>
      </c>
      <c r="I468" s="22" t="n">
        <f aca="false">I469</f>
        <v>863.1</v>
      </c>
      <c r="J468" s="4"/>
      <c r="K468" s="4"/>
      <c r="L468" s="4"/>
      <c r="M468" s="4"/>
      <c r="N468" s="4"/>
    </row>
    <row collapsed="false" customFormat="false" customHeight="false" hidden="false" ht="64.15" outlineLevel="0" r="469">
      <c r="A469" s="20" t="s">
        <v>306</v>
      </c>
      <c r="B469" s="18" t="n">
        <v>811</v>
      </c>
      <c r="C469" s="18" t="s">
        <v>177</v>
      </c>
      <c r="D469" s="18" t="s">
        <v>21</v>
      </c>
      <c r="E469" s="18" t="s">
        <v>330</v>
      </c>
      <c r="F469" s="18" t="n">
        <v>600</v>
      </c>
      <c r="G469" s="21" t="n">
        <v>973.4</v>
      </c>
      <c r="H469" s="22" t="n">
        <f aca="false">H470</f>
        <v>978.6</v>
      </c>
      <c r="I469" s="22" t="n">
        <f aca="false">I470</f>
        <v>863.1</v>
      </c>
      <c r="J469" s="4"/>
      <c r="K469" s="4"/>
      <c r="L469" s="4"/>
      <c r="M469" s="4"/>
      <c r="N469" s="4"/>
    </row>
    <row collapsed="false" customFormat="false" customHeight="false" hidden="false" ht="18.35" outlineLevel="0" r="470">
      <c r="A470" s="20" t="s">
        <v>307</v>
      </c>
      <c r="B470" s="18" t="n">
        <v>811</v>
      </c>
      <c r="C470" s="18" t="s">
        <v>177</v>
      </c>
      <c r="D470" s="18" t="s">
        <v>21</v>
      </c>
      <c r="E470" s="18" t="s">
        <v>330</v>
      </c>
      <c r="F470" s="18" t="n">
        <v>610</v>
      </c>
      <c r="G470" s="21" t="n">
        <v>973.4</v>
      </c>
      <c r="H470" s="22" t="n">
        <f aca="false">H471</f>
        <v>978.6</v>
      </c>
      <c r="I470" s="22" t="n">
        <f aca="false">I471</f>
        <v>863.1</v>
      </c>
      <c r="J470" s="4"/>
      <c r="K470" s="4"/>
      <c r="L470" s="4"/>
      <c r="M470" s="4"/>
      <c r="N470" s="4"/>
    </row>
    <row collapsed="false" customFormat="false" customHeight="false" hidden="false" ht="79.85" outlineLevel="0" r="471">
      <c r="A471" s="20" t="s">
        <v>308</v>
      </c>
      <c r="B471" s="18" t="n">
        <v>811</v>
      </c>
      <c r="C471" s="18" t="s">
        <v>177</v>
      </c>
      <c r="D471" s="18" t="s">
        <v>21</v>
      </c>
      <c r="E471" s="18" t="s">
        <v>330</v>
      </c>
      <c r="F471" s="18" t="n">
        <v>611</v>
      </c>
      <c r="G471" s="21" t="n">
        <v>973.4</v>
      </c>
      <c r="H471" s="22" t="n">
        <v>978.6</v>
      </c>
      <c r="I471" s="25" t="n">
        <v>863.1</v>
      </c>
      <c r="J471" s="4"/>
      <c r="K471" s="4"/>
      <c r="L471" s="4"/>
      <c r="M471" s="4"/>
      <c r="N471" s="4"/>
    </row>
    <row collapsed="false" customFormat="false" customHeight="false" hidden="false" ht="95.5" outlineLevel="0" r="472">
      <c r="A472" s="20" t="s">
        <v>316</v>
      </c>
      <c r="B472" s="18" t="s">
        <v>256</v>
      </c>
      <c r="C472" s="18" t="s">
        <v>177</v>
      </c>
      <c r="D472" s="18" t="s">
        <v>21</v>
      </c>
      <c r="E472" s="18" t="s">
        <v>317</v>
      </c>
      <c r="F472" s="18"/>
      <c r="G472" s="21"/>
      <c r="H472" s="22" t="n">
        <f aca="false">H473</f>
        <v>21.4</v>
      </c>
      <c r="I472" s="22" t="n">
        <f aca="false">I473</f>
        <v>6.8</v>
      </c>
      <c r="J472" s="4"/>
      <c r="K472" s="4"/>
      <c r="L472" s="4"/>
      <c r="M472" s="4"/>
      <c r="N472" s="4"/>
    </row>
    <row collapsed="false" customFormat="false" customHeight="false" hidden="false" ht="18.35" outlineLevel="0" r="473">
      <c r="A473" s="20" t="s">
        <v>307</v>
      </c>
      <c r="B473" s="18" t="s">
        <v>256</v>
      </c>
      <c r="C473" s="18" t="s">
        <v>177</v>
      </c>
      <c r="D473" s="18" t="s">
        <v>21</v>
      </c>
      <c r="E473" s="18" t="s">
        <v>317</v>
      </c>
      <c r="F473" s="18" t="s">
        <v>313</v>
      </c>
      <c r="G473" s="21"/>
      <c r="H473" s="22" t="n">
        <f aca="false">H474</f>
        <v>21.4</v>
      </c>
      <c r="I473" s="22" t="n">
        <f aca="false">I474</f>
        <v>6.8</v>
      </c>
      <c r="J473" s="4"/>
      <c r="K473" s="4"/>
      <c r="L473" s="4"/>
      <c r="M473" s="4"/>
      <c r="N473" s="4"/>
    </row>
    <row collapsed="false" customFormat="false" customHeight="false" hidden="false" ht="32.8" outlineLevel="0" r="474">
      <c r="A474" s="20" t="s">
        <v>314</v>
      </c>
      <c r="B474" s="18" t="s">
        <v>256</v>
      </c>
      <c r="C474" s="18" t="s">
        <v>177</v>
      </c>
      <c r="D474" s="18" t="s">
        <v>21</v>
      </c>
      <c r="E474" s="18" t="s">
        <v>317</v>
      </c>
      <c r="F474" s="18" t="s">
        <v>315</v>
      </c>
      <c r="G474" s="21"/>
      <c r="H474" s="21" t="n">
        <v>21.4</v>
      </c>
      <c r="I474" s="25" t="n">
        <v>6.8</v>
      </c>
      <c r="J474" s="4"/>
      <c r="K474" s="4"/>
      <c r="L474" s="4"/>
      <c r="M474" s="4"/>
      <c r="N474" s="4"/>
    </row>
    <row collapsed="false" customFormat="false" customHeight="false" hidden="false" ht="48.5" outlineLevel="0" r="475">
      <c r="A475" s="20" t="s">
        <v>331</v>
      </c>
      <c r="B475" s="18" t="s">
        <v>256</v>
      </c>
      <c r="C475" s="18" t="s">
        <v>177</v>
      </c>
      <c r="D475" s="18" t="s">
        <v>21</v>
      </c>
      <c r="E475" s="18" t="s">
        <v>332</v>
      </c>
      <c r="F475" s="18"/>
      <c r="G475" s="21"/>
      <c r="H475" s="21" t="n">
        <f aca="false">H476</f>
        <v>1600</v>
      </c>
      <c r="I475" s="21" t="n">
        <f aca="false">I476</f>
        <v>1600</v>
      </c>
      <c r="J475" s="4"/>
      <c r="K475" s="4"/>
      <c r="L475" s="4"/>
      <c r="M475" s="4"/>
      <c r="N475" s="4"/>
    </row>
    <row collapsed="false" customFormat="false" customHeight="false" hidden="false" ht="32.8" outlineLevel="0" r="476">
      <c r="A476" s="20" t="s">
        <v>112</v>
      </c>
      <c r="B476" s="18" t="s">
        <v>256</v>
      </c>
      <c r="C476" s="18" t="s">
        <v>177</v>
      </c>
      <c r="D476" s="18" t="s">
        <v>21</v>
      </c>
      <c r="E476" s="18" t="s">
        <v>333</v>
      </c>
      <c r="F476" s="18"/>
      <c r="G476" s="21"/>
      <c r="H476" s="21" t="n">
        <f aca="false">H477</f>
        <v>1600</v>
      </c>
      <c r="I476" s="21" t="n">
        <f aca="false">I477</f>
        <v>1600</v>
      </c>
      <c r="J476" s="4"/>
      <c r="K476" s="4"/>
      <c r="L476" s="4"/>
      <c r="M476" s="4"/>
      <c r="N476" s="4"/>
    </row>
    <row collapsed="false" customFormat="false" customHeight="false" hidden="false" ht="64.15" outlineLevel="0" r="477">
      <c r="A477" s="20" t="s">
        <v>306</v>
      </c>
      <c r="B477" s="18" t="s">
        <v>256</v>
      </c>
      <c r="C477" s="18" t="s">
        <v>177</v>
      </c>
      <c r="D477" s="18" t="s">
        <v>21</v>
      </c>
      <c r="E477" s="18" t="s">
        <v>333</v>
      </c>
      <c r="F477" s="18" t="n">
        <v>600</v>
      </c>
      <c r="G477" s="21"/>
      <c r="H477" s="21" t="n">
        <f aca="false">H478</f>
        <v>1600</v>
      </c>
      <c r="I477" s="21" t="n">
        <f aca="false">I478</f>
        <v>1600</v>
      </c>
      <c r="J477" s="4"/>
      <c r="K477" s="4"/>
      <c r="L477" s="4"/>
      <c r="M477" s="4"/>
      <c r="N477" s="4"/>
    </row>
    <row collapsed="false" customFormat="false" customHeight="false" hidden="false" ht="18.35" outlineLevel="0" r="478">
      <c r="A478" s="20" t="s">
        <v>307</v>
      </c>
      <c r="B478" s="18" t="s">
        <v>256</v>
      </c>
      <c r="C478" s="18" t="s">
        <v>177</v>
      </c>
      <c r="D478" s="18" t="s">
        <v>21</v>
      </c>
      <c r="E478" s="18" t="s">
        <v>333</v>
      </c>
      <c r="F478" s="18" t="n">
        <v>610</v>
      </c>
      <c r="G478" s="21"/>
      <c r="H478" s="21" t="n">
        <f aca="false">H479+H480</f>
        <v>1600</v>
      </c>
      <c r="I478" s="21" t="n">
        <f aca="false">I479+I480</f>
        <v>1600</v>
      </c>
      <c r="J478" s="4"/>
      <c r="K478" s="4"/>
      <c r="L478" s="4"/>
      <c r="M478" s="4"/>
      <c r="N478" s="4"/>
    </row>
    <row collapsed="false" customFormat="false" customHeight="false" hidden="false" ht="79.85" outlineLevel="0" r="479">
      <c r="A479" s="20" t="s">
        <v>308</v>
      </c>
      <c r="B479" s="18" t="s">
        <v>256</v>
      </c>
      <c r="C479" s="18" t="s">
        <v>177</v>
      </c>
      <c r="D479" s="18" t="s">
        <v>21</v>
      </c>
      <c r="E479" s="18" t="s">
        <v>333</v>
      </c>
      <c r="F479" s="18" t="n">
        <v>611</v>
      </c>
      <c r="G479" s="21"/>
      <c r="H479" s="21" t="n">
        <v>1100</v>
      </c>
      <c r="I479" s="25" t="n">
        <v>1100</v>
      </c>
      <c r="J479" s="4"/>
      <c r="K479" s="4"/>
      <c r="L479" s="4"/>
      <c r="M479" s="4"/>
      <c r="N479" s="4"/>
    </row>
    <row collapsed="false" customFormat="false" customHeight="false" hidden="false" ht="32.8" outlineLevel="0" r="480">
      <c r="A480" s="20" t="s">
        <v>314</v>
      </c>
      <c r="B480" s="18" t="s">
        <v>256</v>
      </c>
      <c r="C480" s="18" t="s">
        <v>177</v>
      </c>
      <c r="D480" s="18" t="s">
        <v>21</v>
      </c>
      <c r="E480" s="18" t="s">
        <v>333</v>
      </c>
      <c r="F480" s="18" t="s">
        <v>315</v>
      </c>
      <c r="G480" s="21"/>
      <c r="H480" s="21" t="n">
        <v>500</v>
      </c>
      <c r="I480" s="25" t="n">
        <v>500</v>
      </c>
      <c r="J480" s="4"/>
      <c r="K480" s="4"/>
      <c r="L480" s="4"/>
      <c r="M480" s="4"/>
      <c r="N480" s="4"/>
    </row>
    <row collapsed="false" customFormat="false" customHeight="false" hidden="false" ht="48.5" outlineLevel="0" r="481">
      <c r="A481" s="20" t="s">
        <v>334</v>
      </c>
      <c r="B481" s="18" t="s">
        <v>256</v>
      </c>
      <c r="C481" s="18" t="s">
        <v>177</v>
      </c>
      <c r="D481" s="18" t="s">
        <v>21</v>
      </c>
      <c r="E481" s="18" t="s">
        <v>335</v>
      </c>
      <c r="F481" s="18"/>
      <c r="G481" s="21"/>
      <c r="H481" s="21" t="n">
        <f aca="false">H482</f>
        <v>1340.4</v>
      </c>
      <c r="I481" s="21" t="n">
        <f aca="false">I482</f>
        <v>1340.4</v>
      </c>
      <c r="J481" s="4"/>
      <c r="K481" s="4"/>
      <c r="L481" s="4"/>
      <c r="M481" s="4"/>
      <c r="N481" s="4"/>
    </row>
    <row collapsed="false" customFormat="false" customHeight="false" hidden="false" ht="18.35" outlineLevel="0" r="482">
      <c r="A482" s="20" t="s">
        <v>307</v>
      </c>
      <c r="B482" s="18" t="s">
        <v>256</v>
      </c>
      <c r="C482" s="18" t="s">
        <v>177</v>
      </c>
      <c r="D482" s="18" t="s">
        <v>21</v>
      </c>
      <c r="E482" s="18" t="s">
        <v>335</v>
      </c>
      <c r="F482" s="18" t="s">
        <v>313</v>
      </c>
      <c r="G482" s="21"/>
      <c r="H482" s="21" t="n">
        <f aca="false">H483</f>
        <v>1340.4</v>
      </c>
      <c r="I482" s="21" t="n">
        <f aca="false">I483</f>
        <v>1340.4</v>
      </c>
      <c r="J482" s="4"/>
      <c r="K482" s="4"/>
      <c r="L482" s="4"/>
      <c r="M482" s="4"/>
      <c r="N482" s="4"/>
    </row>
    <row collapsed="false" customFormat="false" customHeight="false" hidden="false" ht="79.85" outlineLevel="0" r="483">
      <c r="A483" s="20" t="s">
        <v>308</v>
      </c>
      <c r="B483" s="18" t="s">
        <v>256</v>
      </c>
      <c r="C483" s="18" t="s">
        <v>177</v>
      </c>
      <c r="D483" s="18" t="s">
        <v>21</v>
      </c>
      <c r="E483" s="18" t="s">
        <v>335</v>
      </c>
      <c r="F483" s="18" t="s">
        <v>320</v>
      </c>
      <c r="G483" s="21"/>
      <c r="H483" s="21" t="n">
        <v>1340.4</v>
      </c>
      <c r="I483" s="25" t="n">
        <v>1340.4</v>
      </c>
      <c r="J483" s="4"/>
      <c r="K483" s="4"/>
      <c r="L483" s="4"/>
      <c r="M483" s="4"/>
      <c r="N483" s="4"/>
    </row>
    <row collapsed="false" customFormat="false" customHeight="false" hidden="false" ht="48.5" outlineLevel="0" r="484">
      <c r="A484" s="20" t="s">
        <v>336</v>
      </c>
      <c r="B484" s="18" t="s">
        <v>256</v>
      </c>
      <c r="C484" s="18" t="s">
        <v>177</v>
      </c>
      <c r="D484" s="18" t="s">
        <v>21</v>
      </c>
      <c r="E484" s="18" t="s">
        <v>337</v>
      </c>
      <c r="F484" s="18"/>
      <c r="G484" s="21"/>
      <c r="H484" s="21" t="n">
        <f aca="false">H485</f>
        <v>1280.5</v>
      </c>
      <c r="I484" s="21" t="n">
        <f aca="false">I485</f>
        <v>1280.5</v>
      </c>
      <c r="J484" s="4"/>
      <c r="K484" s="4"/>
      <c r="L484" s="4"/>
      <c r="M484" s="4"/>
      <c r="N484" s="4"/>
    </row>
    <row collapsed="false" customFormat="false" customHeight="false" hidden="false" ht="18.35" outlineLevel="0" r="485">
      <c r="A485" s="20" t="s">
        <v>307</v>
      </c>
      <c r="B485" s="18" t="s">
        <v>256</v>
      </c>
      <c r="C485" s="18" t="s">
        <v>177</v>
      </c>
      <c r="D485" s="18" t="s">
        <v>21</v>
      </c>
      <c r="E485" s="18" t="s">
        <v>337</v>
      </c>
      <c r="F485" s="18" t="s">
        <v>313</v>
      </c>
      <c r="G485" s="21"/>
      <c r="H485" s="21" t="n">
        <f aca="false">H486</f>
        <v>1280.5</v>
      </c>
      <c r="I485" s="21" t="n">
        <f aca="false">I486</f>
        <v>1280.5</v>
      </c>
      <c r="J485" s="4"/>
      <c r="K485" s="4"/>
      <c r="L485" s="4"/>
      <c r="M485" s="4"/>
      <c r="N485" s="4"/>
    </row>
    <row collapsed="false" customFormat="false" customHeight="false" hidden="false" ht="32.8" outlineLevel="0" r="486">
      <c r="A486" s="20" t="s">
        <v>314</v>
      </c>
      <c r="B486" s="18" t="s">
        <v>256</v>
      </c>
      <c r="C486" s="18" t="s">
        <v>177</v>
      </c>
      <c r="D486" s="18" t="s">
        <v>21</v>
      </c>
      <c r="E486" s="18" t="s">
        <v>337</v>
      </c>
      <c r="F486" s="18" t="s">
        <v>315</v>
      </c>
      <c r="G486" s="21"/>
      <c r="H486" s="21" t="n">
        <v>1280.5</v>
      </c>
      <c r="I486" s="25" t="n">
        <v>1280.5</v>
      </c>
      <c r="J486" s="4"/>
      <c r="K486" s="4"/>
      <c r="L486" s="4"/>
      <c r="M486" s="4"/>
      <c r="N486" s="4"/>
    </row>
    <row collapsed="false" customFormat="false" customHeight="false" hidden="false" ht="64.15" outlineLevel="0" r="487">
      <c r="A487" s="20" t="s">
        <v>338</v>
      </c>
      <c r="B487" s="18" t="s">
        <v>256</v>
      </c>
      <c r="C487" s="18" t="s">
        <v>177</v>
      </c>
      <c r="D487" s="18" t="s">
        <v>21</v>
      </c>
      <c r="E487" s="18" t="s">
        <v>339</v>
      </c>
      <c r="F487" s="18"/>
      <c r="G487" s="21"/>
      <c r="H487" s="21" t="n">
        <f aca="false">H488</f>
        <v>949.1</v>
      </c>
      <c r="I487" s="21" t="n">
        <f aca="false">I488</f>
        <v>949</v>
      </c>
      <c r="J487" s="4"/>
      <c r="K487" s="4"/>
      <c r="L487" s="4"/>
      <c r="M487" s="4"/>
      <c r="N487" s="4"/>
    </row>
    <row collapsed="false" customFormat="false" customHeight="false" hidden="false" ht="18.35" outlineLevel="0" r="488">
      <c r="A488" s="20" t="s">
        <v>307</v>
      </c>
      <c r="B488" s="18" t="s">
        <v>256</v>
      </c>
      <c r="C488" s="18" t="s">
        <v>177</v>
      </c>
      <c r="D488" s="18" t="s">
        <v>21</v>
      </c>
      <c r="E488" s="18" t="s">
        <v>339</v>
      </c>
      <c r="F488" s="18" t="s">
        <v>313</v>
      </c>
      <c r="G488" s="21"/>
      <c r="H488" s="21" t="n">
        <f aca="false">H489</f>
        <v>949.1</v>
      </c>
      <c r="I488" s="21" t="n">
        <f aca="false">I489</f>
        <v>949</v>
      </c>
      <c r="J488" s="4"/>
      <c r="K488" s="4"/>
      <c r="L488" s="4"/>
      <c r="M488" s="4"/>
      <c r="N488" s="4"/>
    </row>
    <row collapsed="false" customFormat="false" customHeight="false" hidden="false" ht="79.85" outlineLevel="0" r="489">
      <c r="A489" s="20" t="s">
        <v>308</v>
      </c>
      <c r="B489" s="18" t="s">
        <v>256</v>
      </c>
      <c r="C489" s="18" t="s">
        <v>177</v>
      </c>
      <c r="D489" s="18" t="s">
        <v>21</v>
      </c>
      <c r="E489" s="18" t="s">
        <v>339</v>
      </c>
      <c r="F489" s="18" t="s">
        <v>320</v>
      </c>
      <c r="G489" s="21"/>
      <c r="H489" s="21" t="n">
        <v>949.1</v>
      </c>
      <c r="I489" s="25" t="n">
        <v>949</v>
      </c>
      <c r="J489" s="4"/>
      <c r="K489" s="4"/>
      <c r="L489" s="4"/>
      <c r="M489" s="4"/>
      <c r="N489" s="4"/>
    </row>
    <row collapsed="false" customFormat="false" customHeight="false" hidden="false" ht="48.5" outlineLevel="0" r="490">
      <c r="A490" s="20" t="s">
        <v>340</v>
      </c>
      <c r="B490" s="18" t="s">
        <v>256</v>
      </c>
      <c r="C490" s="18" t="s">
        <v>177</v>
      </c>
      <c r="D490" s="18" t="s">
        <v>21</v>
      </c>
      <c r="E490" s="18" t="s">
        <v>341</v>
      </c>
      <c r="F490" s="18"/>
      <c r="G490" s="21"/>
      <c r="H490" s="21" t="n">
        <f aca="false">H491</f>
        <v>221.4</v>
      </c>
      <c r="I490" s="21" t="n">
        <f aca="false">I491</f>
        <v>221.3</v>
      </c>
      <c r="J490" s="4"/>
      <c r="K490" s="4"/>
      <c r="L490" s="4"/>
      <c r="M490" s="4"/>
      <c r="N490" s="4"/>
    </row>
    <row collapsed="false" customFormat="false" customHeight="false" hidden="false" ht="18.35" outlineLevel="0" r="491">
      <c r="A491" s="20" t="s">
        <v>307</v>
      </c>
      <c r="B491" s="18" t="s">
        <v>256</v>
      </c>
      <c r="C491" s="18" t="s">
        <v>177</v>
      </c>
      <c r="D491" s="18" t="s">
        <v>21</v>
      </c>
      <c r="E491" s="18" t="s">
        <v>341</v>
      </c>
      <c r="F491" s="18" t="s">
        <v>313</v>
      </c>
      <c r="G491" s="21"/>
      <c r="H491" s="21" t="n">
        <f aca="false">H492</f>
        <v>221.4</v>
      </c>
      <c r="I491" s="21" t="n">
        <f aca="false">I492</f>
        <v>221.3</v>
      </c>
      <c r="J491" s="4"/>
      <c r="K491" s="4"/>
      <c r="L491" s="4"/>
      <c r="M491" s="4"/>
      <c r="N491" s="4"/>
    </row>
    <row collapsed="false" customFormat="false" customHeight="false" hidden="false" ht="32.8" outlineLevel="0" r="492">
      <c r="A492" s="20" t="s">
        <v>314</v>
      </c>
      <c r="B492" s="18" t="s">
        <v>256</v>
      </c>
      <c r="C492" s="18" t="s">
        <v>177</v>
      </c>
      <c r="D492" s="18" t="s">
        <v>21</v>
      </c>
      <c r="E492" s="18" t="s">
        <v>341</v>
      </c>
      <c r="F492" s="18" t="s">
        <v>315</v>
      </c>
      <c r="G492" s="21"/>
      <c r="H492" s="21" t="n">
        <v>221.4</v>
      </c>
      <c r="I492" s="25" t="n">
        <v>221.3</v>
      </c>
      <c r="J492" s="4"/>
      <c r="K492" s="4"/>
      <c r="L492" s="4"/>
      <c r="M492" s="4"/>
      <c r="N492" s="4"/>
    </row>
    <row collapsed="false" customFormat="false" customHeight="false" hidden="false" ht="32.8" outlineLevel="0" r="493">
      <c r="A493" s="20" t="s">
        <v>233</v>
      </c>
      <c r="B493" s="18" t="s">
        <v>256</v>
      </c>
      <c r="C493" s="18" t="s">
        <v>177</v>
      </c>
      <c r="D493" s="18" t="s">
        <v>21</v>
      </c>
      <c r="E493" s="18" t="s">
        <v>234</v>
      </c>
      <c r="F493" s="18"/>
      <c r="G493" s="21"/>
      <c r="H493" s="22" t="n">
        <f aca="false">H494+H509</f>
        <v>75055.4</v>
      </c>
      <c r="I493" s="22" t="n">
        <f aca="false">I494+I509</f>
        <v>74946.2</v>
      </c>
      <c r="J493" s="4"/>
      <c r="K493" s="4"/>
      <c r="L493" s="4"/>
      <c r="M493" s="4"/>
      <c r="N493" s="4"/>
    </row>
    <row collapsed="false" customFormat="false" customHeight="false" hidden="false" ht="32.8" outlineLevel="0" r="494">
      <c r="A494" s="20" t="s">
        <v>342</v>
      </c>
      <c r="B494" s="18" t="s">
        <v>256</v>
      </c>
      <c r="C494" s="18" t="s">
        <v>177</v>
      </c>
      <c r="D494" s="18" t="s">
        <v>21</v>
      </c>
      <c r="E494" s="18" t="s">
        <v>343</v>
      </c>
      <c r="F494" s="18"/>
      <c r="G494" s="21"/>
      <c r="H494" s="22" t="n">
        <f aca="false">H495+H499+H504</f>
        <v>70328.1</v>
      </c>
      <c r="I494" s="22" t="n">
        <f aca="false">I495+I499+I504</f>
        <v>70236.3</v>
      </c>
      <c r="J494" s="4"/>
      <c r="K494" s="4"/>
      <c r="L494" s="4"/>
      <c r="M494" s="4"/>
      <c r="N494" s="4"/>
    </row>
    <row collapsed="false" customFormat="false" customHeight="false" hidden="false" ht="64.15" outlineLevel="0" r="495">
      <c r="A495" s="20" t="s">
        <v>344</v>
      </c>
      <c r="B495" s="18" t="s">
        <v>256</v>
      </c>
      <c r="C495" s="18" t="s">
        <v>177</v>
      </c>
      <c r="D495" s="18" t="s">
        <v>21</v>
      </c>
      <c r="E495" s="18" t="s">
        <v>345</v>
      </c>
      <c r="F495" s="18"/>
      <c r="G495" s="21"/>
      <c r="H495" s="22" t="n">
        <f aca="false">H496</f>
        <v>67417.3</v>
      </c>
      <c r="I495" s="22" t="n">
        <f aca="false">I496</f>
        <v>67417.3</v>
      </c>
      <c r="J495" s="4"/>
      <c r="K495" s="4"/>
      <c r="L495" s="4"/>
      <c r="M495" s="4"/>
      <c r="N495" s="4"/>
    </row>
    <row collapsed="false" customFormat="false" customHeight="false" hidden="false" ht="64.15" outlineLevel="0" r="496">
      <c r="A496" s="20" t="s">
        <v>306</v>
      </c>
      <c r="B496" s="18" t="n">
        <v>811</v>
      </c>
      <c r="C496" s="18" t="s">
        <v>177</v>
      </c>
      <c r="D496" s="18" t="s">
        <v>21</v>
      </c>
      <c r="E496" s="18" t="s">
        <v>345</v>
      </c>
      <c r="F496" s="18" t="n">
        <v>600</v>
      </c>
      <c r="G496" s="21"/>
      <c r="H496" s="22" t="n">
        <f aca="false">H497</f>
        <v>67417.3</v>
      </c>
      <c r="I496" s="22" t="n">
        <f aca="false">I497</f>
        <v>67417.3</v>
      </c>
      <c r="J496" s="4"/>
      <c r="K496" s="4"/>
      <c r="L496" s="4"/>
      <c r="M496" s="4"/>
      <c r="N496" s="4"/>
    </row>
    <row collapsed="false" customFormat="false" customHeight="false" hidden="false" ht="18.35" outlineLevel="0" r="497">
      <c r="A497" s="20" t="s">
        <v>307</v>
      </c>
      <c r="B497" s="18" t="n">
        <v>811</v>
      </c>
      <c r="C497" s="18" t="s">
        <v>177</v>
      </c>
      <c r="D497" s="18" t="s">
        <v>21</v>
      </c>
      <c r="E497" s="18" t="s">
        <v>345</v>
      </c>
      <c r="F497" s="18" t="n">
        <v>610</v>
      </c>
      <c r="G497" s="21"/>
      <c r="H497" s="22" t="n">
        <f aca="false">H498</f>
        <v>67417.3</v>
      </c>
      <c r="I497" s="22" t="n">
        <f aca="false">I498</f>
        <v>67417.3</v>
      </c>
      <c r="J497" s="4"/>
      <c r="K497" s="4"/>
      <c r="L497" s="4"/>
      <c r="M497" s="4"/>
      <c r="N497" s="4"/>
    </row>
    <row collapsed="false" customFormat="false" customHeight="false" hidden="false" ht="79.85" outlineLevel="0" r="498">
      <c r="A498" s="20" t="s">
        <v>308</v>
      </c>
      <c r="B498" s="18" t="s">
        <v>256</v>
      </c>
      <c r="C498" s="18" t="s">
        <v>177</v>
      </c>
      <c r="D498" s="18" t="s">
        <v>21</v>
      </c>
      <c r="E498" s="18" t="s">
        <v>345</v>
      </c>
      <c r="F498" s="18" t="s">
        <v>320</v>
      </c>
      <c r="G498" s="21"/>
      <c r="H498" s="22" t="n">
        <v>67417.3</v>
      </c>
      <c r="I498" s="25" t="n">
        <v>67417.3</v>
      </c>
      <c r="J498" s="4"/>
      <c r="K498" s="4"/>
      <c r="L498" s="4"/>
      <c r="M498" s="4"/>
      <c r="N498" s="4"/>
    </row>
    <row collapsed="false" customFormat="false" customHeight="false" hidden="false" ht="64.15" outlineLevel="0" r="499">
      <c r="A499" s="20" t="s">
        <v>346</v>
      </c>
      <c r="B499" s="18" t="s">
        <v>256</v>
      </c>
      <c r="C499" s="18" t="s">
        <v>177</v>
      </c>
      <c r="D499" s="18" t="s">
        <v>21</v>
      </c>
      <c r="E499" s="18" t="s">
        <v>347</v>
      </c>
      <c r="F499" s="18"/>
      <c r="G499" s="21"/>
      <c r="H499" s="22" t="n">
        <f aca="false">H500</f>
        <v>2066.1</v>
      </c>
      <c r="I499" s="22" t="n">
        <f aca="false">I500</f>
        <v>2005.2</v>
      </c>
      <c r="J499" s="4"/>
      <c r="K499" s="4"/>
      <c r="L499" s="4"/>
      <c r="M499" s="4"/>
      <c r="N499" s="4"/>
    </row>
    <row collapsed="false" customFormat="false" customHeight="false" hidden="false" ht="64.15" outlineLevel="0" r="500">
      <c r="A500" s="20" t="s">
        <v>306</v>
      </c>
      <c r="B500" s="18" t="n">
        <v>811</v>
      </c>
      <c r="C500" s="18" t="s">
        <v>177</v>
      </c>
      <c r="D500" s="18" t="s">
        <v>21</v>
      </c>
      <c r="E500" s="18" t="s">
        <v>347</v>
      </c>
      <c r="F500" s="18" t="n">
        <v>600</v>
      </c>
      <c r="G500" s="21"/>
      <c r="H500" s="22" t="n">
        <f aca="false">H501</f>
        <v>2066.1</v>
      </c>
      <c r="I500" s="22" t="n">
        <f aca="false">I501</f>
        <v>2005.2</v>
      </c>
      <c r="J500" s="4"/>
      <c r="K500" s="4"/>
      <c r="L500" s="4"/>
      <c r="M500" s="4"/>
      <c r="N500" s="4"/>
    </row>
    <row collapsed="false" customFormat="false" customHeight="false" hidden="false" ht="18.35" outlineLevel="0" r="501">
      <c r="A501" s="20" t="s">
        <v>307</v>
      </c>
      <c r="B501" s="18" t="n">
        <v>811</v>
      </c>
      <c r="C501" s="18" t="s">
        <v>177</v>
      </c>
      <c r="D501" s="18" t="s">
        <v>21</v>
      </c>
      <c r="E501" s="18" t="s">
        <v>347</v>
      </c>
      <c r="F501" s="18" t="n">
        <v>610</v>
      </c>
      <c r="G501" s="21"/>
      <c r="H501" s="22" t="n">
        <f aca="false">H502+H503</f>
        <v>2066.1</v>
      </c>
      <c r="I501" s="22" t="n">
        <f aca="false">I502+I503</f>
        <v>2005.2</v>
      </c>
      <c r="J501" s="4"/>
      <c r="K501" s="4"/>
      <c r="L501" s="4"/>
      <c r="M501" s="4"/>
      <c r="N501" s="4"/>
    </row>
    <row collapsed="false" customFormat="false" customHeight="false" hidden="false" ht="79.85" outlineLevel="0" r="502">
      <c r="A502" s="20" t="s">
        <v>308</v>
      </c>
      <c r="B502" s="18" t="s">
        <v>256</v>
      </c>
      <c r="C502" s="18" t="s">
        <v>177</v>
      </c>
      <c r="D502" s="18" t="s">
        <v>21</v>
      </c>
      <c r="E502" s="18" t="s">
        <v>347</v>
      </c>
      <c r="F502" s="18" t="s">
        <v>320</v>
      </c>
      <c r="G502" s="21"/>
      <c r="H502" s="22" t="n">
        <v>2019.1</v>
      </c>
      <c r="I502" s="25" t="n">
        <v>1958.3</v>
      </c>
      <c r="J502" s="4"/>
      <c r="K502" s="4"/>
      <c r="L502" s="4"/>
      <c r="M502" s="4"/>
      <c r="N502" s="4"/>
    </row>
    <row collapsed="false" customFormat="false" customHeight="false" hidden="false" ht="32.8" outlineLevel="0" r="503">
      <c r="A503" s="20" t="s">
        <v>314</v>
      </c>
      <c r="B503" s="18" t="s">
        <v>256</v>
      </c>
      <c r="C503" s="18" t="s">
        <v>177</v>
      </c>
      <c r="D503" s="18" t="s">
        <v>21</v>
      </c>
      <c r="E503" s="18" t="s">
        <v>347</v>
      </c>
      <c r="F503" s="18" t="s">
        <v>315</v>
      </c>
      <c r="G503" s="21"/>
      <c r="H503" s="22" t="n">
        <v>47</v>
      </c>
      <c r="I503" s="25" t="n">
        <v>46.9</v>
      </c>
      <c r="J503" s="4"/>
      <c r="K503" s="4"/>
      <c r="L503" s="4"/>
      <c r="M503" s="4"/>
      <c r="N503" s="4"/>
    </row>
    <row collapsed="false" customFormat="false" customHeight="false" hidden="false" ht="79.85" outlineLevel="0" r="504">
      <c r="A504" s="20" t="s">
        <v>348</v>
      </c>
      <c r="B504" s="18" t="s">
        <v>256</v>
      </c>
      <c r="C504" s="18" t="s">
        <v>177</v>
      </c>
      <c r="D504" s="18" t="s">
        <v>21</v>
      </c>
      <c r="E504" s="18" t="s">
        <v>349</v>
      </c>
      <c r="F504" s="18"/>
      <c r="G504" s="21"/>
      <c r="H504" s="22" t="n">
        <f aca="false">H505</f>
        <v>844.7</v>
      </c>
      <c r="I504" s="22" t="n">
        <f aca="false">I505</f>
        <v>813.8</v>
      </c>
      <c r="J504" s="4"/>
      <c r="K504" s="4"/>
      <c r="L504" s="4"/>
      <c r="M504" s="4"/>
      <c r="N504" s="4"/>
    </row>
    <row collapsed="false" customFormat="false" customHeight="false" hidden="false" ht="64.15" outlineLevel="0" r="505">
      <c r="A505" s="20" t="s">
        <v>306</v>
      </c>
      <c r="B505" s="18" t="n">
        <v>811</v>
      </c>
      <c r="C505" s="18" t="s">
        <v>177</v>
      </c>
      <c r="D505" s="18" t="s">
        <v>21</v>
      </c>
      <c r="E505" s="18" t="s">
        <v>349</v>
      </c>
      <c r="F505" s="18" t="n">
        <v>600</v>
      </c>
      <c r="G505" s="21"/>
      <c r="H505" s="22" t="n">
        <f aca="false">H506</f>
        <v>844.7</v>
      </c>
      <c r="I505" s="22" t="n">
        <f aca="false">I506</f>
        <v>813.8</v>
      </c>
      <c r="J505" s="4"/>
      <c r="K505" s="4"/>
      <c r="L505" s="4"/>
      <c r="M505" s="4"/>
      <c r="N505" s="4"/>
    </row>
    <row collapsed="false" customFormat="false" customHeight="false" hidden="false" ht="18.35" outlineLevel="0" r="506">
      <c r="A506" s="20" t="s">
        <v>307</v>
      </c>
      <c r="B506" s="18" t="n">
        <v>811</v>
      </c>
      <c r="C506" s="18" t="s">
        <v>177</v>
      </c>
      <c r="D506" s="18" t="s">
        <v>21</v>
      </c>
      <c r="E506" s="18" t="s">
        <v>349</v>
      </c>
      <c r="F506" s="18" t="n">
        <v>610</v>
      </c>
      <c r="G506" s="21"/>
      <c r="H506" s="22" t="n">
        <f aca="false">H507+H508</f>
        <v>844.7</v>
      </c>
      <c r="I506" s="22" t="n">
        <f aca="false">I507+I508</f>
        <v>813.8</v>
      </c>
      <c r="J506" s="4"/>
      <c r="K506" s="4"/>
      <c r="L506" s="4"/>
      <c r="M506" s="4"/>
      <c r="N506" s="4"/>
    </row>
    <row collapsed="false" customFormat="false" customHeight="false" hidden="false" ht="79.85" outlineLevel="0" r="507">
      <c r="A507" s="20" t="s">
        <v>308</v>
      </c>
      <c r="B507" s="18" t="s">
        <v>256</v>
      </c>
      <c r="C507" s="18" t="s">
        <v>177</v>
      </c>
      <c r="D507" s="18" t="s">
        <v>21</v>
      </c>
      <c r="E507" s="18" t="s">
        <v>349</v>
      </c>
      <c r="F507" s="18" t="s">
        <v>320</v>
      </c>
      <c r="G507" s="21"/>
      <c r="H507" s="22" t="n">
        <v>219.8</v>
      </c>
      <c r="I507" s="25" t="n">
        <v>188.9</v>
      </c>
      <c r="J507" s="4"/>
      <c r="K507" s="4"/>
      <c r="L507" s="4"/>
      <c r="M507" s="4"/>
      <c r="N507" s="4"/>
    </row>
    <row collapsed="false" customFormat="false" customHeight="false" hidden="false" ht="32.8" outlineLevel="0" r="508">
      <c r="A508" s="20" t="s">
        <v>314</v>
      </c>
      <c r="B508" s="18" t="s">
        <v>256</v>
      </c>
      <c r="C508" s="18" t="s">
        <v>177</v>
      </c>
      <c r="D508" s="18" t="s">
        <v>21</v>
      </c>
      <c r="E508" s="18" t="s">
        <v>349</v>
      </c>
      <c r="F508" s="18" t="s">
        <v>315</v>
      </c>
      <c r="G508" s="21"/>
      <c r="H508" s="22" t="n">
        <v>624.9</v>
      </c>
      <c r="I508" s="25" t="n">
        <v>624.9</v>
      </c>
      <c r="J508" s="4"/>
      <c r="K508" s="4"/>
      <c r="L508" s="4"/>
      <c r="M508" s="4"/>
      <c r="N508" s="4"/>
    </row>
    <row collapsed="false" customFormat="false" customHeight="false" hidden="false" ht="64.15" outlineLevel="0" r="509">
      <c r="A509" s="20" t="s">
        <v>278</v>
      </c>
      <c r="B509" s="18" t="s">
        <v>256</v>
      </c>
      <c r="C509" s="18" t="s">
        <v>177</v>
      </c>
      <c r="D509" s="18" t="s">
        <v>21</v>
      </c>
      <c r="E509" s="18" t="s">
        <v>279</v>
      </c>
      <c r="F509" s="18"/>
      <c r="G509" s="21"/>
      <c r="H509" s="22" t="n">
        <f aca="false">H510</f>
        <v>4727.3</v>
      </c>
      <c r="I509" s="22" t="n">
        <f aca="false">I510</f>
        <v>4709.9</v>
      </c>
      <c r="J509" s="4"/>
      <c r="K509" s="4"/>
      <c r="L509" s="4"/>
      <c r="M509" s="4"/>
      <c r="N509" s="4"/>
    </row>
    <row collapsed="false" customFormat="false" customHeight="false" hidden="false" ht="95.5" outlineLevel="0" r="510">
      <c r="A510" s="20" t="s">
        <v>321</v>
      </c>
      <c r="B510" s="18" t="s">
        <v>256</v>
      </c>
      <c r="C510" s="18" t="s">
        <v>177</v>
      </c>
      <c r="D510" s="18" t="s">
        <v>21</v>
      </c>
      <c r="E510" s="18" t="s">
        <v>322</v>
      </c>
      <c r="F510" s="18"/>
      <c r="G510" s="21"/>
      <c r="H510" s="22" t="n">
        <f aca="false">H511</f>
        <v>4727.3</v>
      </c>
      <c r="I510" s="22" t="n">
        <f aca="false">I511</f>
        <v>4709.9</v>
      </c>
      <c r="J510" s="4"/>
      <c r="K510" s="4"/>
      <c r="L510" s="4"/>
      <c r="M510" s="4"/>
      <c r="N510" s="4"/>
    </row>
    <row collapsed="false" customFormat="false" customHeight="false" hidden="false" ht="64.15" outlineLevel="0" r="511">
      <c r="A511" s="20" t="s">
        <v>306</v>
      </c>
      <c r="B511" s="18" t="n">
        <v>811</v>
      </c>
      <c r="C511" s="18" t="s">
        <v>177</v>
      </c>
      <c r="D511" s="18" t="s">
        <v>21</v>
      </c>
      <c r="E511" s="18" t="s">
        <v>322</v>
      </c>
      <c r="F511" s="18" t="n">
        <v>600</v>
      </c>
      <c r="G511" s="21"/>
      <c r="H511" s="22" t="n">
        <f aca="false">H512</f>
        <v>4727.3</v>
      </c>
      <c r="I511" s="22" t="n">
        <f aca="false">I512</f>
        <v>4709.9</v>
      </c>
      <c r="J511" s="4"/>
      <c r="K511" s="4"/>
      <c r="L511" s="4"/>
      <c r="M511" s="4"/>
      <c r="N511" s="4"/>
    </row>
    <row collapsed="false" customFormat="false" customHeight="false" hidden="false" ht="18.35" outlineLevel="0" r="512">
      <c r="A512" s="20" t="s">
        <v>307</v>
      </c>
      <c r="B512" s="18" t="n">
        <v>811</v>
      </c>
      <c r="C512" s="18" t="s">
        <v>177</v>
      </c>
      <c r="D512" s="18" t="s">
        <v>21</v>
      </c>
      <c r="E512" s="18" t="s">
        <v>322</v>
      </c>
      <c r="F512" s="18" t="n">
        <v>610</v>
      </c>
      <c r="G512" s="21"/>
      <c r="H512" s="22" t="n">
        <f aca="false">H513</f>
        <v>4727.3</v>
      </c>
      <c r="I512" s="22" t="n">
        <f aca="false">I513</f>
        <v>4709.9</v>
      </c>
      <c r="J512" s="4"/>
      <c r="K512" s="4"/>
      <c r="L512" s="4"/>
      <c r="M512" s="4"/>
      <c r="N512" s="4"/>
    </row>
    <row collapsed="false" customFormat="false" customHeight="false" hidden="false" ht="32.8" outlineLevel="0" r="513">
      <c r="A513" s="20" t="s">
        <v>314</v>
      </c>
      <c r="B513" s="18" t="s">
        <v>256</v>
      </c>
      <c r="C513" s="18" t="s">
        <v>177</v>
      </c>
      <c r="D513" s="18" t="s">
        <v>21</v>
      </c>
      <c r="E513" s="18" t="s">
        <v>322</v>
      </c>
      <c r="F513" s="18" t="s">
        <v>315</v>
      </c>
      <c r="G513" s="21"/>
      <c r="H513" s="22" t="n">
        <v>4727.3</v>
      </c>
      <c r="I513" s="25" t="n">
        <v>4709.9</v>
      </c>
      <c r="J513" s="4"/>
      <c r="K513" s="4"/>
      <c r="L513" s="4"/>
      <c r="M513" s="4"/>
      <c r="N513" s="4"/>
    </row>
    <row collapsed="false" customFormat="false" customHeight="false" hidden="false" ht="32.8" outlineLevel="0" r="514">
      <c r="A514" s="20" t="s">
        <v>51</v>
      </c>
      <c r="B514" s="18" t="n">
        <v>811</v>
      </c>
      <c r="C514" s="18" t="s">
        <v>177</v>
      </c>
      <c r="D514" s="18" t="s">
        <v>21</v>
      </c>
      <c r="E514" s="18" t="s">
        <v>52</v>
      </c>
      <c r="F514" s="18"/>
      <c r="G514" s="21" t="n">
        <f aca="false">G515+G522</f>
        <v>0</v>
      </c>
      <c r="H514" s="21" t="n">
        <f aca="false">H515+H522+H519+H535</f>
        <v>1882.5</v>
      </c>
      <c r="I514" s="21" t="n">
        <f aca="false">I515+I522+I519+I535</f>
        <v>1881.9</v>
      </c>
      <c r="J514" s="4"/>
      <c r="K514" s="4"/>
      <c r="L514" s="4"/>
      <c r="M514" s="4"/>
      <c r="N514" s="4"/>
    </row>
    <row collapsed="false" customFormat="false" customHeight="false" hidden="false" ht="79.85" outlineLevel="0" r="515">
      <c r="A515" s="20" t="s">
        <v>350</v>
      </c>
      <c r="B515" s="18" t="n">
        <v>811</v>
      </c>
      <c r="C515" s="18" t="s">
        <v>177</v>
      </c>
      <c r="D515" s="18" t="s">
        <v>21</v>
      </c>
      <c r="E515" s="18" t="s">
        <v>147</v>
      </c>
      <c r="F515" s="18"/>
      <c r="G515" s="21"/>
      <c r="H515" s="22" t="n">
        <f aca="false">H516</f>
        <v>39.3</v>
      </c>
      <c r="I515" s="22" t="n">
        <f aca="false">I516</f>
        <v>39.3</v>
      </c>
      <c r="J515" s="4"/>
      <c r="K515" s="4"/>
      <c r="L515" s="4"/>
      <c r="M515" s="4"/>
      <c r="N515" s="4"/>
    </row>
    <row collapsed="false" customFormat="false" customHeight="false" hidden="false" ht="64.15" outlineLevel="0" r="516">
      <c r="A516" s="20" t="s">
        <v>306</v>
      </c>
      <c r="B516" s="18" t="n">
        <v>811</v>
      </c>
      <c r="C516" s="18" t="s">
        <v>177</v>
      </c>
      <c r="D516" s="18" t="s">
        <v>21</v>
      </c>
      <c r="E516" s="18" t="s">
        <v>147</v>
      </c>
      <c r="F516" s="18" t="n">
        <v>600</v>
      </c>
      <c r="G516" s="21"/>
      <c r="H516" s="22" t="n">
        <f aca="false">H517</f>
        <v>39.3</v>
      </c>
      <c r="I516" s="22" t="n">
        <f aca="false">I517</f>
        <v>39.3</v>
      </c>
      <c r="J516" s="4"/>
      <c r="K516" s="4"/>
      <c r="L516" s="4"/>
      <c r="M516" s="4"/>
      <c r="N516" s="4"/>
    </row>
    <row collapsed="false" customFormat="false" customHeight="false" hidden="false" ht="18.35" outlineLevel="0" r="517">
      <c r="A517" s="20" t="s">
        <v>307</v>
      </c>
      <c r="B517" s="18" t="n">
        <v>811</v>
      </c>
      <c r="C517" s="18" t="s">
        <v>177</v>
      </c>
      <c r="D517" s="18" t="s">
        <v>21</v>
      </c>
      <c r="E517" s="18" t="s">
        <v>147</v>
      </c>
      <c r="F517" s="18" t="n">
        <v>610</v>
      </c>
      <c r="G517" s="21"/>
      <c r="H517" s="22" t="n">
        <f aca="false">H518</f>
        <v>39.3</v>
      </c>
      <c r="I517" s="22" t="n">
        <f aca="false">I518</f>
        <v>39.3</v>
      </c>
      <c r="J517" s="4"/>
      <c r="K517" s="4"/>
      <c r="L517" s="4"/>
      <c r="M517" s="4"/>
      <c r="N517" s="4"/>
    </row>
    <row collapsed="false" customFormat="false" customHeight="false" hidden="false" ht="79.85" outlineLevel="0" r="518">
      <c r="A518" s="20" t="s">
        <v>308</v>
      </c>
      <c r="B518" s="18" t="n">
        <v>811</v>
      </c>
      <c r="C518" s="18" t="s">
        <v>177</v>
      </c>
      <c r="D518" s="18" t="s">
        <v>21</v>
      </c>
      <c r="E518" s="18" t="s">
        <v>147</v>
      </c>
      <c r="F518" s="18" t="n">
        <v>611</v>
      </c>
      <c r="G518" s="21"/>
      <c r="H518" s="22" t="n">
        <v>39.3</v>
      </c>
      <c r="I518" s="25" t="n">
        <v>39.3</v>
      </c>
      <c r="J518" s="4"/>
      <c r="K518" s="4"/>
      <c r="L518" s="4"/>
      <c r="M518" s="4"/>
      <c r="N518" s="4"/>
    </row>
    <row collapsed="false" customFormat="false" customHeight="false" hidden="false" ht="48.5" outlineLevel="0" r="519">
      <c r="A519" s="20" t="s">
        <v>351</v>
      </c>
      <c r="B519" s="18" t="s">
        <v>256</v>
      </c>
      <c r="C519" s="18" t="s">
        <v>177</v>
      </c>
      <c r="D519" s="18" t="s">
        <v>21</v>
      </c>
      <c r="E519" s="18" t="s">
        <v>352</v>
      </c>
      <c r="F519" s="18"/>
      <c r="G519" s="21"/>
      <c r="H519" s="22" t="n">
        <f aca="false">H520</f>
        <v>219</v>
      </c>
      <c r="I519" s="22" t="n">
        <f aca="false">I520</f>
        <v>218.9</v>
      </c>
      <c r="J519" s="4"/>
      <c r="K519" s="4"/>
      <c r="L519" s="4"/>
      <c r="M519" s="4"/>
      <c r="N519" s="4"/>
    </row>
    <row collapsed="false" customFormat="false" customHeight="false" hidden="false" ht="18.35" outlineLevel="0" r="520">
      <c r="A520" s="20" t="s">
        <v>307</v>
      </c>
      <c r="B520" s="18" t="n">
        <v>811</v>
      </c>
      <c r="C520" s="18" t="s">
        <v>177</v>
      </c>
      <c r="D520" s="18" t="s">
        <v>21</v>
      </c>
      <c r="E520" s="18" t="s">
        <v>352</v>
      </c>
      <c r="F520" s="18" t="n">
        <v>610</v>
      </c>
      <c r="G520" s="21"/>
      <c r="H520" s="22" t="n">
        <f aca="false">H521</f>
        <v>219</v>
      </c>
      <c r="I520" s="22" t="n">
        <f aca="false">I521</f>
        <v>218.9</v>
      </c>
      <c r="J520" s="4"/>
      <c r="K520" s="4"/>
      <c r="L520" s="4"/>
      <c r="M520" s="4"/>
      <c r="N520" s="4"/>
    </row>
    <row collapsed="false" customFormat="false" customHeight="false" hidden="false" ht="79.85" outlineLevel="0" r="521">
      <c r="A521" s="20" t="s">
        <v>308</v>
      </c>
      <c r="B521" s="18" t="n">
        <v>811</v>
      </c>
      <c r="C521" s="18" t="s">
        <v>177</v>
      </c>
      <c r="D521" s="18" t="s">
        <v>21</v>
      </c>
      <c r="E521" s="18" t="s">
        <v>352</v>
      </c>
      <c r="F521" s="18" t="n">
        <v>611</v>
      </c>
      <c r="G521" s="21"/>
      <c r="H521" s="22" t="n">
        <v>219</v>
      </c>
      <c r="I521" s="25" t="n">
        <v>218.9</v>
      </c>
      <c r="J521" s="4"/>
      <c r="K521" s="4"/>
      <c r="L521" s="4"/>
      <c r="M521" s="4"/>
      <c r="N521" s="4"/>
    </row>
    <row collapsed="false" customFormat="false" customHeight="false" hidden="false" ht="64.15" outlineLevel="0" r="522">
      <c r="A522" s="20" t="s">
        <v>207</v>
      </c>
      <c r="B522" s="18" t="n">
        <v>811</v>
      </c>
      <c r="C522" s="18" t="s">
        <v>177</v>
      </c>
      <c r="D522" s="18" t="s">
        <v>21</v>
      </c>
      <c r="E522" s="18" t="s">
        <v>180</v>
      </c>
      <c r="F522" s="17"/>
      <c r="G522" s="21" t="n">
        <f aca="false">G523+G527</f>
        <v>0</v>
      </c>
      <c r="H522" s="21" t="n">
        <f aca="false">H523+H527+H531</f>
        <v>1620.2</v>
      </c>
      <c r="I522" s="21" t="n">
        <f aca="false">I523+I527+I531</f>
        <v>1619.7</v>
      </c>
      <c r="J522" s="4"/>
      <c r="K522" s="4"/>
      <c r="L522" s="4"/>
      <c r="M522" s="4"/>
      <c r="N522" s="4"/>
    </row>
    <row collapsed="false" customFormat="false" customHeight="false" hidden="false" ht="48.5" outlineLevel="0" r="523">
      <c r="A523" s="20" t="s">
        <v>181</v>
      </c>
      <c r="B523" s="18" t="n">
        <v>811</v>
      </c>
      <c r="C523" s="18" t="s">
        <v>177</v>
      </c>
      <c r="D523" s="18" t="s">
        <v>21</v>
      </c>
      <c r="E523" s="18" t="s">
        <v>182</v>
      </c>
      <c r="F523" s="17"/>
      <c r="G523" s="21"/>
      <c r="H523" s="22" t="n">
        <f aca="false">H524</f>
        <v>534.3</v>
      </c>
      <c r="I523" s="22" t="n">
        <f aca="false">I524</f>
        <v>534.2</v>
      </c>
      <c r="J523" s="4"/>
      <c r="K523" s="4"/>
      <c r="L523" s="4"/>
      <c r="M523" s="4"/>
      <c r="N523" s="4"/>
    </row>
    <row collapsed="false" customFormat="false" customHeight="false" hidden="false" ht="64.15" outlineLevel="0" r="524">
      <c r="A524" s="20" t="s">
        <v>306</v>
      </c>
      <c r="B524" s="18" t="n">
        <v>811</v>
      </c>
      <c r="C524" s="18" t="s">
        <v>177</v>
      </c>
      <c r="D524" s="18" t="s">
        <v>21</v>
      </c>
      <c r="E524" s="18" t="s">
        <v>182</v>
      </c>
      <c r="F524" s="18" t="n">
        <v>600</v>
      </c>
      <c r="G524" s="21"/>
      <c r="H524" s="22" t="n">
        <f aca="false">H525</f>
        <v>534.3</v>
      </c>
      <c r="I524" s="22" t="n">
        <f aca="false">I525</f>
        <v>534.2</v>
      </c>
      <c r="J524" s="4"/>
      <c r="K524" s="4"/>
      <c r="L524" s="4"/>
      <c r="M524" s="4"/>
      <c r="N524" s="4"/>
    </row>
    <row collapsed="false" customFormat="false" customHeight="false" hidden="false" ht="18.35" outlineLevel="0" r="525">
      <c r="A525" s="20" t="s">
        <v>307</v>
      </c>
      <c r="B525" s="18" t="n">
        <v>811</v>
      </c>
      <c r="C525" s="18" t="s">
        <v>177</v>
      </c>
      <c r="D525" s="18" t="s">
        <v>21</v>
      </c>
      <c r="E525" s="18" t="s">
        <v>182</v>
      </c>
      <c r="F525" s="18" t="n">
        <v>610</v>
      </c>
      <c r="G525" s="21"/>
      <c r="H525" s="22" t="n">
        <f aca="false">H526</f>
        <v>534.3</v>
      </c>
      <c r="I525" s="22" t="n">
        <f aca="false">I526</f>
        <v>534.2</v>
      </c>
      <c r="J525" s="4"/>
      <c r="K525" s="4"/>
      <c r="L525" s="4"/>
      <c r="M525" s="4"/>
      <c r="N525" s="4"/>
    </row>
    <row collapsed="false" customFormat="false" customHeight="false" hidden="false" ht="79.85" outlineLevel="0" r="526">
      <c r="A526" s="20" t="s">
        <v>308</v>
      </c>
      <c r="B526" s="18" t="n">
        <v>811</v>
      </c>
      <c r="C526" s="18" t="s">
        <v>177</v>
      </c>
      <c r="D526" s="18" t="s">
        <v>21</v>
      </c>
      <c r="E526" s="18" t="s">
        <v>182</v>
      </c>
      <c r="F526" s="18" t="n">
        <v>611</v>
      </c>
      <c r="G526" s="21"/>
      <c r="H526" s="22" t="n">
        <v>534.3</v>
      </c>
      <c r="I526" s="25" t="n">
        <v>534.2</v>
      </c>
      <c r="J526" s="4"/>
      <c r="K526" s="4"/>
      <c r="L526" s="4"/>
      <c r="M526" s="4"/>
      <c r="N526" s="4"/>
    </row>
    <row collapsed="false" customFormat="false" customHeight="false" hidden="false" ht="48.5" outlineLevel="0" r="527">
      <c r="A527" s="20" t="s">
        <v>323</v>
      </c>
      <c r="B527" s="18" t="n">
        <v>811</v>
      </c>
      <c r="C527" s="18" t="s">
        <v>177</v>
      </c>
      <c r="D527" s="18" t="s">
        <v>21</v>
      </c>
      <c r="E527" s="18" t="s">
        <v>324</v>
      </c>
      <c r="F527" s="17"/>
      <c r="G527" s="21"/>
      <c r="H527" s="22" t="n">
        <f aca="false">H528</f>
        <v>997.2</v>
      </c>
      <c r="I527" s="22" t="n">
        <f aca="false">I528</f>
        <v>997</v>
      </c>
      <c r="J527" s="4"/>
      <c r="K527" s="4"/>
      <c r="L527" s="4"/>
      <c r="M527" s="4"/>
      <c r="N527" s="4"/>
    </row>
    <row collapsed="false" customFormat="false" customHeight="false" hidden="false" ht="64.15" outlineLevel="0" r="528">
      <c r="A528" s="20" t="s">
        <v>306</v>
      </c>
      <c r="B528" s="18" t="n">
        <v>811</v>
      </c>
      <c r="C528" s="18" t="s">
        <v>177</v>
      </c>
      <c r="D528" s="18" t="s">
        <v>21</v>
      </c>
      <c r="E528" s="18" t="s">
        <v>324</v>
      </c>
      <c r="F528" s="18" t="n">
        <v>600</v>
      </c>
      <c r="G528" s="21"/>
      <c r="H528" s="22" t="n">
        <f aca="false">H529</f>
        <v>997.2</v>
      </c>
      <c r="I528" s="22" t="n">
        <f aca="false">I529</f>
        <v>997</v>
      </c>
      <c r="J528" s="4"/>
      <c r="K528" s="4"/>
      <c r="L528" s="4"/>
      <c r="M528" s="4"/>
      <c r="N528" s="4"/>
    </row>
    <row collapsed="false" customFormat="false" customHeight="false" hidden="false" ht="18.35" outlineLevel="0" r="529">
      <c r="A529" s="20" t="s">
        <v>307</v>
      </c>
      <c r="B529" s="18" t="n">
        <v>811</v>
      </c>
      <c r="C529" s="18" t="s">
        <v>177</v>
      </c>
      <c r="D529" s="18" t="s">
        <v>21</v>
      </c>
      <c r="E529" s="18" t="s">
        <v>324</v>
      </c>
      <c r="F529" s="18" t="n">
        <v>610</v>
      </c>
      <c r="G529" s="21"/>
      <c r="H529" s="22" t="n">
        <f aca="false">H530</f>
        <v>997.2</v>
      </c>
      <c r="I529" s="22" t="n">
        <f aca="false">I530</f>
        <v>997</v>
      </c>
      <c r="J529" s="4"/>
      <c r="K529" s="4"/>
      <c r="L529" s="4"/>
      <c r="M529" s="4"/>
      <c r="N529" s="4"/>
    </row>
    <row collapsed="false" customFormat="false" customHeight="false" hidden="false" ht="79.85" outlineLevel="0" r="530">
      <c r="A530" s="20" t="s">
        <v>308</v>
      </c>
      <c r="B530" s="18" t="n">
        <v>811</v>
      </c>
      <c r="C530" s="18" t="s">
        <v>177</v>
      </c>
      <c r="D530" s="18" t="s">
        <v>21</v>
      </c>
      <c r="E530" s="18" t="s">
        <v>324</v>
      </c>
      <c r="F530" s="18" t="n">
        <v>611</v>
      </c>
      <c r="G530" s="21"/>
      <c r="H530" s="22" t="n">
        <v>997.2</v>
      </c>
      <c r="I530" s="25" t="n">
        <v>997</v>
      </c>
      <c r="J530" s="4"/>
      <c r="K530" s="4"/>
      <c r="L530" s="4"/>
      <c r="M530" s="4"/>
      <c r="N530" s="4"/>
    </row>
    <row collapsed="false" customFormat="false" customHeight="false" hidden="false" ht="18.35" outlineLevel="0" r="531">
      <c r="A531" s="20" t="s">
        <v>353</v>
      </c>
      <c r="B531" s="18" t="n">
        <v>811</v>
      </c>
      <c r="C531" s="18" t="s">
        <v>177</v>
      </c>
      <c r="D531" s="18" t="s">
        <v>21</v>
      </c>
      <c r="E531" s="18" t="s">
        <v>354</v>
      </c>
      <c r="F531" s="17"/>
      <c r="G531" s="21"/>
      <c r="H531" s="22" t="n">
        <f aca="false">H532</f>
        <v>88.7</v>
      </c>
      <c r="I531" s="22" t="n">
        <f aca="false">I532</f>
        <v>88.5</v>
      </c>
      <c r="J531" s="4"/>
      <c r="K531" s="4"/>
      <c r="L531" s="4"/>
      <c r="M531" s="4"/>
      <c r="N531" s="4"/>
    </row>
    <row collapsed="false" customFormat="false" customHeight="false" hidden="false" ht="64.15" outlineLevel="0" r="532">
      <c r="A532" s="20" t="s">
        <v>306</v>
      </c>
      <c r="B532" s="18" t="n">
        <v>811</v>
      </c>
      <c r="C532" s="18" t="s">
        <v>177</v>
      </c>
      <c r="D532" s="18" t="s">
        <v>21</v>
      </c>
      <c r="E532" s="18" t="s">
        <v>354</v>
      </c>
      <c r="F532" s="18" t="n">
        <v>600</v>
      </c>
      <c r="G532" s="21"/>
      <c r="H532" s="22" t="n">
        <f aca="false">H533</f>
        <v>88.7</v>
      </c>
      <c r="I532" s="22" t="n">
        <f aca="false">I533</f>
        <v>88.5</v>
      </c>
      <c r="J532" s="4"/>
      <c r="K532" s="4"/>
      <c r="L532" s="4"/>
      <c r="M532" s="4"/>
      <c r="N532" s="4"/>
    </row>
    <row collapsed="false" customFormat="false" customHeight="false" hidden="false" ht="18.35" outlineLevel="0" r="533">
      <c r="A533" s="20" t="s">
        <v>307</v>
      </c>
      <c r="B533" s="18" t="n">
        <v>811</v>
      </c>
      <c r="C533" s="18" t="s">
        <v>177</v>
      </c>
      <c r="D533" s="18" t="s">
        <v>21</v>
      </c>
      <c r="E533" s="18" t="s">
        <v>354</v>
      </c>
      <c r="F533" s="18" t="n">
        <v>610</v>
      </c>
      <c r="G533" s="21"/>
      <c r="H533" s="22" t="n">
        <f aca="false">H534</f>
        <v>88.7</v>
      </c>
      <c r="I533" s="22" t="n">
        <f aca="false">I534</f>
        <v>88.5</v>
      </c>
      <c r="J533" s="4"/>
      <c r="K533" s="4"/>
      <c r="L533" s="4"/>
      <c r="M533" s="4"/>
      <c r="N533" s="4"/>
    </row>
    <row collapsed="false" customFormat="false" customHeight="false" hidden="false" ht="79.85" outlineLevel="0" r="534">
      <c r="A534" s="20" t="s">
        <v>308</v>
      </c>
      <c r="B534" s="18" t="n">
        <v>811</v>
      </c>
      <c r="C534" s="18" t="s">
        <v>177</v>
      </c>
      <c r="D534" s="18" t="s">
        <v>21</v>
      </c>
      <c r="E534" s="18" t="s">
        <v>354</v>
      </c>
      <c r="F534" s="18" t="n">
        <v>611</v>
      </c>
      <c r="G534" s="21"/>
      <c r="H534" s="22" t="n">
        <v>88.7</v>
      </c>
      <c r="I534" s="25" t="n">
        <v>88.5</v>
      </c>
      <c r="J534" s="4"/>
      <c r="K534" s="4"/>
      <c r="L534" s="4"/>
      <c r="M534" s="4"/>
      <c r="N534" s="4"/>
    </row>
    <row collapsed="false" customFormat="false" customHeight="false" hidden="false" ht="64.15" outlineLevel="0" r="535">
      <c r="A535" s="20" t="s">
        <v>355</v>
      </c>
      <c r="B535" s="18" t="s">
        <v>256</v>
      </c>
      <c r="C535" s="18" t="s">
        <v>177</v>
      </c>
      <c r="D535" s="18" t="s">
        <v>21</v>
      </c>
      <c r="E535" s="18" t="s">
        <v>356</v>
      </c>
      <c r="F535" s="18"/>
      <c r="G535" s="21"/>
      <c r="H535" s="22" t="n">
        <f aca="false">H536</f>
        <v>4</v>
      </c>
      <c r="I535" s="22" t="n">
        <f aca="false">I536</f>
        <v>4</v>
      </c>
      <c r="J535" s="4"/>
      <c r="K535" s="4"/>
      <c r="L535" s="4"/>
      <c r="M535" s="4"/>
      <c r="N535" s="4"/>
    </row>
    <row collapsed="false" customFormat="false" customHeight="false" hidden="false" ht="18.35" outlineLevel="0" r="536">
      <c r="A536" s="20" t="s">
        <v>307</v>
      </c>
      <c r="B536" s="18" t="s">
        <v>256</v>
      </c>
      <c r="C536" s="18" t="s">
        <v>177</v>
      </c>
      <c r="D536" s="18" t="s">
        <v>21</v>
      </c>
      <c r="E536" s="18" t="s">
        <v>356</v>
      </c>
      <c r="F536" s="18" t="s">
        <v>313</v>
      </c>
      <c r="G536" s="21"/>
      <c r="H536" s="22" t="n">
        <f aca="false">H537</f>
        <v>4</v>
      </c>
      <c r="I536" s="22" t="n">
        <f aca="false">I537</f>
        <v>4</v>
      </c>
      <c r="J536" s="4"/>
      <c r="K536" s="4"/>
      <c r="L536" s="4"/>
      <c r="M536" s="4"/>
      <c r="N536" s="4"/>
    </row>
    <row collapsed="false" customFormat="false" customHeight="false" hidden="false" ht="79.85" outlineLevel="0" r="537">
      <c r="A537" s="20" t="s">
        <v>308</v>
      </c>
      <c r="B537" s="18" t="s">
        <v>256</v>
      </c>
      <c r="C537" s="18" t="s">
        <v>177</v>
      </c>
      <c r="D537" s="18" t="s">
        <v>21</v>
      </c>
      <c r="E537" s="18" t="s">
        <v>356</v>
      </c>
      <c r="F537" s="18" t="s">
        <v>320</v>
      </c>
      <c r="G537" s="21"/>
      <c r="H537" s="22" t="n">
        <v>4</v>
      </c>
      <c r="I537" s="25" t="n">
        <v>4</v>
      </c>
      <c r="J537" s="4"/>
      <c r="K537" s="4"/>
      <c r="L537" s="4"/>
      <c r="M537" s="4"/>
      <c r="N537" s="4"/>
    </row>
    <row collapsed="false" customFormat="false" customHeight="false" hidden="false" ht="34.3" outlineLevel="0" r="538">
      <c r="A538" s="13" t="s">
        <v>357</v>
      </c>
      <c r="B538" s="16" t="s">
        <v>256</v>
      </c>
      <c r="C538" s="16" t="s">
        <v>177</v>
      </c>
      <c r="D538" s="16" t="s">
        <v>164</v>
      </c>
      <c r="E538" s="16"/>
      <c r="F538" s="16"/>
      <c r="G538" s="19"/>
      <c r="H538" s="15" t="n">
        <f aca="false">H539</f>
        <v>744.7</v>
      </c>
      <c r="I538" s="15" t="n">
        <f aca="false">I539</f>
        <v>743.1</v>
      </c>
      <c r="J538" s="4"/>
      <c r="K538" s="4"/>
      <c r="L538" s="4"/>
      <c r="M538" s="4"/>
      <c r="N538" s="4"/>
    </row>
    <row collapsed="false" customFormat="false" customHeight="false" hidden="false" ht="111.15" outlineLevel="0" r="539">
      <c r="A539" s="20" t="s">
        <v>265</v>
      </c>
      <c r="B539" s="18" t="n">
        <v>811</v>
      </c>
      <c r="C539" s="18" t="s">
        <v>177</v>
      </c>
      <c r="D539" s="18" t="s">
        <v>164</v>
      </c>
      <c r="E539" s="18" t="s">
        <v>266</v>
      </c>
      <c r="F539" s="17"/>
      <c r="G539" s="21"/>
      <c r="H539" s="22" t="n">
        <f aca="false">H540+H543+H549+H546</f>
        <v>744.7</v>
      </c>
      <c r="I539" s="22" t="n">
        <f aca="false">I540+I543+I549+I546</f>
        <v>743.1</v>
      </c>
      <c r="J539" s="4"/>
      <c r="K539" s="4"/>
      <c r="L539" s="4"/>
      <c r="M539" s="4"/>
      <c r="N539" s="4"/>
    </row>
    <row collapsed="false" customFormat="false" customHeight="false" hidden="false" ht="64.15" outlineLevel="0" r="540">
      <c r="A540" s="20" t="s">
        <v>26</v>
      </c>
      <c r="B540" s="18" t="n">
        <v>811</v>
      </c>
      <c r="C540" s="18" t="s">
        <v>177</v>
      </c>
      <c r="D540" s="18" t="s">
        <v>164</v>
      </c>
      <c r="E540" s="18" t="s">
        <v>266</v>
      </c>
      <c r="F540" s="18" t="n">
        <v>100</v>
      </c>
      <c r="G540" s="21"/>
      <c r="H540" s="22" t="n">
        <f aca="false">H541</f>
        <v>493.7</v>
      </c>
      <c r="I540" s="22" t="n">
        <f aca="false">I541</f>
        <v>493.6</v>
      </c>
      <c r="J540" s="4"/>
      <c r="K540" s="4"/>
      <c r="L540" s="4"/>
      <c r="M540" s="4"/>
      <c r="N540" s="4"/>
    </row>
    <row collapsed="false" customFormat="false" customHeight="false" hidden="false" ht="32.8" outlineLevel="0" r="541">
      <c r="A541" s="20" t="s">
        <v>267</v>
      </c>
      <c r="B541" s="18" t="n">
        <v>811</v>
      </c>
      <c r="C541" s="18" t="s">
        <v>177</v>
      </c>
      <c r="D541" s="18" t="s">
        <v>164</v>
      </c>
      <c r="E541" s="18" t="s">
        <v>266</v>
      </c>
      <c r="F541" s="18" t="n">
        <v>110</v>
      </c>
      <c r="G541" s="21"/>
      <c r="H541" s="22" t="n">
        <f aca="false">H542</f>
        <v>493.7</v>
      </c>
      <c r="I541" s="22" t="n">
        <f aca="false">I542</f>
        <v>493.6</v>
      </c>
      <c r="J541" s="4"/>
      <c r="K541" s="4"/>
      <c r="L541" s="4"/>
      <c r="M541" s="4"/>
      <c r="N541" s="4"/>
    </row>
    <row collapsed="false" customFormat="false" customHeight="false" hidden="false" ht="32.8" outlineLevel="0" r="542">
      <c r="A542" s="20" t="s">
        <v>29</v>
      </c>
      <c r="B542" s="18" t="n">
        <v>811</v>
      </c>
      <c r="C542" s="18" t="s">
        <v>177</v>
      </c>
      <c r="D542" s="18" t="s">
        <v>164</v>
      </c>
      <c r="E542" s="18" t="s">
        <v>266</v>
      </c>
      <c r="F542" s="18" t="n">
        <v>111</v>
      </c>
      <c r="G542" s="21"/>
      <c r="H542" s="22" t="n">
        <v>493.7</v>
      </c>
      <c r="I542" s="25" t="n">
        <v>493.6</v>
      </c>
      <c r="J542" s="4"/>
      <c r="K542" s="4"/>
      <c r="L542" s="4"/>
      <c r="M542" s="4"/>
      <c r="N542" s="4"/>
    </row>
    <row collapsed="false" customFormat="false" customHeight="false" hidden="false" ht="32.8" outlineLevel="0" r="543">
      <c r="A543" s="20" t="s">
        <v>43</v>
      </c>
      <c r="B543" s="18" t="n">
        <v>811</v>
      </c>
      <c r="C543" s="18" t="s">
        <v>177</v>
      </c>
      <c r="D543" s="18" t="s">
        <v>164</v>
      </c>
      <c r="E543" s="18" t="s">
        <v>266</v>
      </c>
      <c r="F543" s="18" t="n">
        <v>240</v>
      </c>
      <c r="G543" s="21"/>
      <c r="H543" s="22" t="n">
        <f aca="false">H544+H545</f>
        <v>239.2</v>
      </c>
      <c r="I543" s="22" t="n">
        <f aca="false">I544+I545</f>
        <v>237.7</v>
      </c>
      <c r="J543" s="4"/>
      <c r="K543" s="4"/>
      <c r="L543" s="4"/>
      <c r="M543" s="4"/>
      <c r="N543" s="4"/>
    </row>
    <row collapsed="false" customFormat="false" customHeight="false" hidden="false" ht="48.5" outlineLevel="0" r="544">
      <c r="A544" s="20" t="s">
        <v>56</v>
      </c>
      <c r="B544" s="18" t="s">
        <v>256</v>
      </c>
      <c r="C544" s="18" t="s">
        <v>177</v>
      </c>
      <c r="D544" s="18" t="s">
        <v>164</v>
      </c>
      <c r="E544" s="18" t="s">
        <v>266</v>
      </c>
      <c r="F544" s="18" t="s">
        <v>57</v>
      </c>
      <c r="G544" s="21"/>
      <c r="H544" s="22" t="n">
        <v>129.7</v>
      </c>
      <c r="I544" s="25" t="n">
        <v>128.3</v>
      </c>
      <c r="J544" s="4"/>
      <c r="K544" s="4"/>
      <c r="L544" s="4"/>
      <c r="M544" s="4"/>
      <c r="N544" s="4"/>
    </row>
    <row collapsed="false" customFormat="false" customHeight="false" hidden="false" ht="32.8" outlineLevel="0" r="545">
      <c r="A545" s="20" t="s">
        <v>44</v>
      </c>
      <c r="B545" s="18" t="n">
        <v>811</v>
      </c>
      <c r="C545" s="18" t="s">
        <v>177</v>
      </c>
      <c r="D545" s="18" t="s">
        <v>164</v>
      </c>
      <c r="E545" s="18" t="s">
        <v>266</v>
      </c>
      <c r="F545" s="18" t="n">
        <v>244</v>
      </c>
      <c r="G545" s="21"/>
      <c r="H545" s="22" t="n">
        <v>109.5</v>
      </c>
      <c r="I545" s="25" t="n">
        <v>109.4</v>
      </c>
      <c r="J545" s="4"/>
      <c r="K545" s="4"/>
      <c r="L545" s="4"/>
      <c r="M545" s="4"/>
      <c r="N545" s="4"/>
    </row>
    <row collapsed="false" customFormat="false" customHeight="false" hidden="false" ht="32.8" outlineLevel="0" r="546">
      <c r="A546" s="20" t="s">
        <v>358</v>
      </c>
      <c r="B546" s="18" t="s">
        <v>256</v>
      </c>
      <c r="C546" s="18" t="s">
        <v>177</v>
      </c>
      <c r="D546" s="18" t="s">
        <v>164</v>
      </c>
      <c r="E546" s="18" t="s">
        <v>266</v>
      </c>
      <c r="F546" s="18" t="s">
        <v>359</v>
      </c>
      <c r="G546" s="21"/>
      <c r="H546" s="22" t="n">
        <f aca="false">H547</f>
        <v>10.7</v>
      </c>
      <c r="I546" s="22" t="n">
        <f aca="false">I547</f>
        <v>10.7</v>
      </c>
      <c r="J546" s="4"/>
      <c r="K546" s="4"/>
      <c r="L546" s="4"/>
      <c r="M546" s="4"/>
      <c r="N546" s="4"/>
    </row>
    <row collapsed="false" customFormat="false" customHeight="false" hidden="false" ht="48.5" outlineLevel="0" r="547">
      <c r="A547" s="20" t="s">
        <v>360</v>
      </c>
      <c r="B547" s="18" t="s">
        <v>256</v>
      </c>
      <c r="C547" s="18" t="s">
        <v>177</v>
      </c>
      <c r="D547" s="18" t="s">
        <v>164</v>
      </c>
      <c r="E547" s="18" t="s">
        <v>266</v>
      </c>
      <c r="F547" s="18" t="s">
        <v>361</v>
      </c>
      <c r="G547" s="21"/>
      <c r="H547" s="22" t="n">
        <f aca="false">H548</f>
        <v>10.7</v>
      </c>
      <c r="I547" s="22" t="n">
        <f aca="false">I548</f>
        <v>10.7</v>
      </c>
      <c r="J547" s="4"/>
      <c r="K547" s="4"/>
      <c r="L547" s="4"/>
      <c r="M547" s="4"/>
      <c r="N547" s="4"/>
    </row>
    <row collapsed="false" customFormat="false" customHeight="false" hidden="false" ht="64.15" outlineLevel="0" r="548">
      <c r="A548" s="20" t="s">
        <v>282</v>
      </c>
      <c r="B548" s="18" t="s">
        <v>256</v>
      </c>
      <c r="C548" s="18" t="s">
        <v>177</v>
      </c>
      <c r="D548" s="18" t="s">
        <v>164</v>
      </c>
      <c r="E548" s="18" t="s">
        <v>266</v>
      </c>
      <c r="F548" s="18" t="s">
        <v>135</v>
      </c>
      <c r="G548" s="21"/>
      <c r="H548" s="22" t="n">
        <v>10.7</v>
      </c>
      <c r="I548" s="25" t="n">
        <v>10.7</v>
      </c>
      <c r="J548" s="4"/>
      <c r="K548" s="4"/>
      <c r="L548" s="4"/>
      <c r="M548" s="4"/>
      <c r="N548" s="4"/>
    </row>
    <row collapsed="false" customFormat="false" customHeight="false" hidden="false" ht="32.8" outlineLevel="0" r="549">
      <c r="A549" s="20" t="s">
        <v>46</v>
      </c>
      <c r="B549" s="18" t="n">
        <v>811</v>
      </c>
      <c r="C549" s="18" t="s">
        <v>177</v>
      </c>
      <c r="D549" s="18" t="s">
        <v>164</v>
      </c>
      <c r="E549" s="18" t="s">
        <v>266</v>
      </c>
      <c r="F549" s="18" t="n">
        <v>850</v>
      </c>
      <c r="G549" s="21"/>
      <c r="H549" s="22" t="n">
        <f aca="false">H550</f>
        <v>1.1</v>
      </c>
      <c r="I549" s="22" t="n">
        <f aca="false">I550</f>
        <v>1.1</v>
      </c>
      <c r="J549" s="4"/>
      <c r="K549" s="4"/>
      <c r="L549" s="4"/>
      <c r="M549" s="4"/>
      <c r="N549" s="4"/>
    </row>
    <row collapsed="false" customFormat="false" customHeight="false" hidden="false" ht="32.8" outlineLevel="0" r="550">
      <c r="A550" s="20" t="s">
        <v>48</v>
      </c>
      <c r="B550" s="18" t="n">
        <v>811</v>
      </c>
      <c r="C550" s="18" t="s">
        <v>177</v>
      </c>
      <c r="D550" s="18" t="s">
        <v>164</v>
      </c>
      <c r="E550" s="18" t="s">
        <v>266</v>
      </c>
      <c r="F550" s="18" t="n">
        <v>852</v>
      </c>
      <c r="G550" s="21"/>
      <c r="H550" s="22" t="n">
        <v>1.1</v>
      </c>
      <c r="I550" s="25" t="n">
        <v>1.1</v>
      </c>
      <c r="J550" s="4"/>
      <c r="K550" s="4"/>
      <c r="L550" s="4"/>
      <c r="M550" s="4"/>
      <c r="N550" s="4"/>
    </row>
    <row collapsed="false" customFormat="false" customHeight="false" hidden="false" ht="18.35" outlineLevel="0" r="551">
      <c r="A551" s="13" t="s">
        <v>362</v>
      </c>
      <c r="B551" s="16" t="n">
        <v>811</v>
      </c>
      <c r="C551" s="16" t="s">
        <v>156</v>
      </c>
      <c r="D551" s="16"/>
      <c r="E551" s="24"/>
      <c r="F551" s="24"/>
      <c r="G551" s="19" t="n">
        <f aca="false">G552</f>
        <v>19709.4</v>
      </c>
      <c r="H551" s="19" t="n">
        <f aca="false">H552</f>
        <v>20465.7</v>
      </c>
      <c r="I551" s="19" t="n">
        <f aca="false">I552</f>
        <v>20458.1</v>
      </c>
      <c r="J551" s="4"/>
      <c r="K551" s="4"/>
      <c r="L551" s="4"/>
      <c r="M551" s="4"/>
      <c r="N551" s="4"/>
    </row>
    <row collapsed="false" customFormat="false" customHeight="false" hidden="false" ht="18.35" outlineLevel="0" r="552">
      <c r="A552" s="13" t="s">
        <v>211</v>
      </c>
      <c r="B552" s="16" t="n">
        <v>811</v>
      </c>
      <c r="C552" s="16" t="s">
        <v>156</v>
      </c>
      <c r="D552" s="16" t="s">
        <v>19</v>
      </c>
      <c r="E552" s="24"/>
      <c r="F552" s="24"/>
      <c r="G552" s="19" t="n">
        <f aca="false">G553+G561+G565+G569+G576+G598</f>
        <v>19709.4</v>
      </c>
      <c r="H552" s="19" t="n">
        <f aca="false">H553+H561+H565+H569+H576+H598+H557+H573</f>
        <v>20465.7</v>
      </c>
      <c r="I552" s="19" t="n">
        <f aca="false">I553+I561+I565+I569+I576+I598+I557+I573</f>
        <v>20458.1</v>
      </c>
      <c r="J552" s="4"/>
      <c r="K552" s="4"/>
      <c r="L552" s="4"/>
      <c r="M552" s="4"/>
      <c r="N552" s="4"/>
    </row>
    <row collapsed="false" customFormat="false" customHeight="false" hidden="false" ht="48.5" outlineLevel="0" r="553">
      <c r="A553" s="20" t="s">
        <v>363</v>
      </c>
      <c r="B553" s="18" t="n">
        <v>811</v>
      </c>
      <c r="C553" s="18" t="s">
        <v>156</v>
      </c>
      <c r="D553" s="18" t="s">
        <v>19</v>
      </c>
      <c r="E553" s="18" t="s">
        <v>364</v>
      </c>
      <c r="F553" s="17"/>
      <c r="G553" s="21" t="n">
        <v>38.5</v>
      </c>
      <c r="H553" s="21" t="n">
        <f aca="false">H554</f>
        <v>48.3</v>
      </c>
      <c r="I553" s="21" t="n">
        <f aca="false">I554</f>
        <v>48.3</v>
      </c>
      <c r="J553" s="4"/>
      <c r="K553" s="4"/>
      <c r="L553" s="4"/>
      <c r="M553" s="4"/>
      <c r="N553" s="4"/>
    </row>
    <row collapsed="false" customFormat="false" customHeight="false" hidden="false" ht="64.15" outlineLevel="0" r="554">
      <c r="A554" s="20" t="s">
        <v>306</v>
      </c>
      <c r="B554" s="18" t="n">
        <v>811</v>
      </c>
      <c r="C554" s="18" t="s">
        <v>156</v>
      </c>
      <c r="D554" s="18" t="s">
        <v>19</v>
      </c>
      <c r="E554" s="18" t="s">
        <v>364</v>
      </c>
      <c r="F554" s="18" t="n">
        <v>600</v>
      </c>
      <c r="G554" s="21" t="n">
        <v>38.5</v>
      </c>
      <c r="H554" s="21" t="n">
        <f aca="false">H555</f>
        <v>48.3</v>
      </c>
      <c r="I554" s="21" t="n">
        <f aca="false">I555</f>
        <v>48.3</v>
      </c>
      <c r="J554" s="4"/>
      <c r="K554" s="4"/>
      <c r="L554" s="4"/>
      <c r="M554" s="4"/>
      <c r="N554" s="4"/>
    </row>
    <row collapsed="false" customFormat="false" customHeight="false" hidden="false" ht="18.35" outlineLevel="0" r="555">
      <c r="A555" s="20" t="s">
        <v>307</v>
      </c>
      <c r="B555" s="18" t="n">
        <v>811</v>
      </c>
      <c r="C555" s="18" t="s">
        <v>156</v>
      </c>
      <c r="D555" s="18" t="s">
        <v>19</v>
      </c>
      <c r="E555" s="18" t="s">
        <v>364</v>
      </c>
      <c r="F555" s="18" t="n">
        <v>610</v>
      </c>
      <c r="G555" s="21" t="n">
        <v>38.5</v>
      </c>
      <c r="H555" s="21" t="n">
        <f aca="false">H556</f>
        <v>48.3</v>
      </c>
      <c r="I555" s="21" t="n">
        <f aca="false">I556</f>
        <v>48.3</v>
      </c>
      <c r="J555" s="4"/>
      <c r="K555" s="4"/>
      <c r="L555" s="4"/>
      <c r="M555" s="4"/>
      <c r="N555" s="4"/>
    </row>
    <row collapsed="false" customFormat="false" customHeight="false" hidden="false" ht="32.8" outlineLevel="0" r="556">
      <c r="A556" s="20" t="s">
        <v>314</v>
      </c>
      <c r="B556" s="18" t="n">
        <v>811</v>
      </c>
      <c r="C556" s="18" t="s">
        <v>156</v>
      </c>
      <c r="D556" s="18" t="s">
        <v>19</v>
      </c>
      <c r="E556" s="18" t="s">
        <v>364</v>
      </c>
      <c r="F556" s="18" t="n">
        <v>612</v>
      </c>
      <c r="G556" s="21" t="n">
        <v>38.5</v>
      </c>
      <c r="H556" s="21" t="n">
        <v>48.3</v>
      </c>
      <c r="I556" s="21" t="n">
        <v>48.3</v>
      </c>
      <c r="J556" s="4"/>
      <c r="K556" s="4"/>
      <c r="L556" s="4"/>
      <c r="M556" s="4"/>
      <c r="N556" s="4"/>
    </row>
    <row collapsed="false" customFormat="false" customHeight="false" hidden="false" ht="95.5" outlineLevel="0" r="557">
      <c r="A557" s="20" t="s">
        <v>365</v>
      </c>
      <c r="B557" s="18" t="s">
        <v>256</v>
      </c>
      <c r="C557" s="18" t="s">
        <v>156</v>
      </c>
      <c r="D557" s="18" t="s">
        <v>19</v>
      </c>
      <c r="E557" s="18" t="s">
        <v>366</v>
      </c>
      <c r="F557" s="18"/>
      <c r="G557" s="21"/>
      <c r="H557" s="21" t="n">
        <f aca="false">H558</f>
        <v>70.1</v>
      </c>
      <c r="I557" s="21" t="n">
        <f aca="false">I558</f>
        <v>70.1</v>
      </c>
      <c r="J557" s="4"/>
      <c r="K557" s="4"/>
      <c r="L557" s="4"/>
      <c r="M557" s="4"/>
      <c r="N557" s="4"/>
    </row>
    <row collapsed="false" customFormat="false" customHeight="false" hidden="false" ht="64.15" outlineLevel="0" r="558">
      <c r="A558" s="20" t="s">
        <v>306</v>
      </c>
      <c r="B558" s="18" t="s">
        <v>256</v>
      </c>
      <c r="C558" s="18" t="s">
        <v>156</v>
      </c>
      <c r="D558" s="18" t="s">
        <v>19</v>
      </c>
      <c r="E558" s="18" t="s">
        <v>366</v>
      </c>
      <c r="F558" s="18" t="n">
        <v>600</v>
      </c>
      <c r="G558" s="21"/>
      <c r="H558" s="21" t="n">
        <f aca="false">H559</f>
        <v>70.1</v>
      </c>
      <c r="I558" s="21" t="n">
        <f aca="false">I559</f>
        <v>70.1</v>
      </c>
      <c r="J558" s="4"/>
      <c r="K558" s="4"/>
      <c r="L558" s="4"/>
      <c r="M558" s="4"/>
      <c r="N558" s="4"/>
    </row>
    <row collapsed="false" customFormat="false" customHeight="false" hidden="false" ht="18.35" outlineLevel="0" r="559">
      <c r="A559" s="20" t="s">
        <v>307</v>
      </c>
      <c r="B559" s="18" t="s">
        <v>256</v>
      </c>
      <c r="C559" s="18" t="s">
        <v>156</v>
      </c>
      <c r="D559" s="18" t="s">
        <v>19</v>
      </c>
      <c r="E559" s="18" t="s">
        <v>366</v>
      </c>
      <c r="F559" s="18" t="n">
        <v>610</v>
      </c>
      <c r="G559" s="21"/>
      <c r="H559" s="21" t="n">
        <f aca="false">H560</f>
        <v>70.1</v>
      </c>
      <c r="I559" s="21" t="n">
        <f aca="false">I560</f>
        <v>70.1</v>
      </c>
      <c r="J559" s="4"/>
      <c r="K559" s="4"/>
      <c r="L559" s="4"/>
      <c r="M559" s="4"/>
      <c r="N559" s="4"/>
    </row>
    <row collapsed="false" customFormat="false" customHeight="false" hidden="false" ht="32.8" outlineLevel="0" r="560">
      <c r="A560" s="20" t="s">
        <v>314</v>
      </c>
      <c r="B560" s="18" t="s">
        <v>256</v>
      </c>
      <c r="C560" s="18" t="s">
        <v>156</v>
      </c>
      <c r="D560" s="18" t="s">
        <v>19</v>
      </c>
      <c r="E560" s="18" t="s">
        <v>366</v>
      </c>
      <c r="F560" s="18" t="n">
        <v>612</v>
      </c>
      <c r="G560" s="21"/>
      <c r="H560" s="21" t="n">
        <v>70.1</v>
      </c>
      <c r="I560" s="25" t="n">
        <v>70.1</v>
      </c>
      <c r="J560" s="4"/>
      <c r="K560" s="4"/>
      <c r="L560" s="4"/>
      <c r="M560" s="4"/>
      <c r="N560" s="4"/>
    </row>
    <row collapsed="false" customFormat="false" customHeight="false" hidden="false" ht="95.5" outlineLevel="0" r="561">
      <c r="A561" s="20" t="s">
        <v>367</v>
      </c>
      <c r="B561" s="18"/>
      <c r="C561" s="18" t="s">
        <v>156</v>
      </c>
      <c r="D561" s="18" t="s">
        <v>19</v>
      </c>
      <c r="E561" s="18" t="s">
        <v>368</v>
      </c>
      <c r="F561" s="17"/>
      <c r="G561" s="21" t="n">
        <v>12865.5</v>
      </c>
      <c r="H561" s="22" t="n">
        <f aca="false">H562</f>
        <v>12617</v>
      </c>
      <c r="I561" s="22" t="n">
        <f aca="false">I562</f>
        <v>12617</v>
      </c>
      <c r="J561" s="4"/>
      <c r="K561" s="4"/>
      <c r="L561" s="4"/>
      <c r="M561" s="4"/>
      <c r="N561" s="4"/>
    </row>
    <row collapsed="false" customFormat="false" customHeight="false" hidden="false" ht="64.15" outlineLevel="0" r="562">
      <c r="A562" s="20" t="s">
        <v>306</v>
      </c>
      <c r="B562" s="18" t="n">
        <v>811</v>
      </c>
      <c r="C562" s="18" t="s">
        <v>156</v>
      </c>
      <c r="D562" s="18" t="s">
        <v>19</v>
      </c>
      <c r="E562" s="18" t="s">
        <v>368</v>
      </c>
      <c r="F562" s="18" t="n">
        <v>600</v>
      </c>
      <c r="G562" s="21" t="n">
        <v>12865.5</v>
      </c>
      <c r="H562" s="22" t="n">
        <f aca="false">H563</f>
        <v>12617</v>
      </c>
      <c r="I562" s="22" t="n">
        <f aca="false">I563</f>
        <v>12617</v>
      </c>
      <c r="J562" s="4"/>
      <c r="K562" s="4"/>
      <c r="L562" s="4"/>
      <c r="M562" s="4"/>
      <c r="N562" s="4"/>
    </row>
    <row collapsed="false" customFormat="false" customHeight="false" hidden="false" ht="18.35" outlineLevel="0" r="563">
      <c r="A563" s="20" t="s">
        <v>307</v>
      </c>
      <c r="B563" s="18" t="n">
        <v>811</v>
      </c>
      <c r="C563" s="18" t="s">
        <v>156</v>
      </c>
      <c r="D563" s="18" t="s">
        <v>19</v>
      </c>
      <c r="E563" s="18" t="s">
        <v>368</v>
      </c>
      <c r="F563" s="18" t="n">
        <v>610</v>
      </c>
      <c r="G563" s="21" t="n">
        <v>12865.5</v>
      </c>
      <c r="H563" s="22" t="n">
        <f aca="false">H564</f>
        <v>12617</v>
      </c>
      <c r="I563" s="22" t="n">
        <f aca="false">I564</f>
        <v>12617</v>
      </c>
      <c r="J563" s="4"/>
      <c r="K563" s="4"/>
      <c r="L563" s="4"/>
      <c r="M563" s="4"/>
      <c r="N563" s="4"/>
    </row>
    <row collapsed="false" customFormat="false" customHeight="false" hidden="false" ht="79.85" outlineLevel="0" r="564">
      <c r="A564" s="20" t="s">
        <v>308</v>
      </c>
      <c r="B564" s="18" t="n">
        <v>811</v>
      </c>
      <c r="C564" s="18" t="s">
        <v>156</v>
      </c>
      <c r="D564" s="18" t="s">
        <v>19</v>
      </c>
      <c r="E564" s="18" t="s">
        <v>368</v>
      </c>
      <c r="F564" s="18" t="n">
        <v>611</v>
      </c>
      <c r="G564" s="21" t="n">
        <v>12865.5</v>
      </c>
      <c r="H564" s="22" t="n">
        <v>12617</v>
      </c>
      <c r="I564" s="25" t="n">
        <v>12617</v>
      </c>
      <c r="J564" s="4"/>
      <c r="K564" s="4"/>
      <c r="L564" s="4"/>
      <c r="M564" s="4"/>
      <c r="N564" s="4"/>
    </row>
    <row collapsed="false" customFormat="false" customHeight="false" hidden="false" ht="64.15" outlineLevel="0" r="565">
      <c r="A565" s="20" t="s">
        <v>369</v>
      </c>
      <c r="B565" s="18" t="n">
        <v>811</v>
      </c>
      <c r="C565" s="18" t="s">
        <v>156</v>
      </c>
      <c r="D565" s="18" t="s">
        <v>19</v>
      </c>
      <c r="E565" s="18" t="s">
        <v>370</v>
      </c>
      <c r="F565" s="17"/>
      <c r="G565" s="21" t="n">
        <v>467.5</v>
      </c>
      <c r="H565" s="22" t="n">
        <f aca="false">H566</f>
        <v>431.5</v>
      </c>
      <c r="I565" s="22" t="n">
        <f aca="false">I566</f>
        <v>431.5</v>
      </c>
      <c r="J565" s="4"/>
      <c r="K565" s="4"/>
      <c r="L565" s="4"/>
      <c r="M565" s="4"/>
      <c r="N565" s="4"/>
    </row>
    <row collapsed="false" customFormat="false" customHeight="false" hidden="false" ht="64.15" outlineLevel="0" r="566">
      <c r="A566" s="20" t="s">
        <v>306</v>
      </c>
      <c r="B566" s="18" t="n">
        <v>811</v>
      </c>
      <c r="C566" s="18" t="s">
        <v>156</v>
      </c>
      <c r="D566" s="18" t="s">
        <v>19</v>
      </c>
      <c r="E566" s="18" t="s">
        <v>370</v>
      </c>
      <c r="F566" s="18" t="n">
        <v>600</v>
      </c>
      <c r="G566" s="21" t="n">
        <v>467.5</v>
      </c>
      <c r="H566" s="22" t="n">
        <f aca="false">H567</f>
        <v>431.5</v>
      </c>
      <c r="I566" s="22" t="n">
        <f aca="false">I567</f>
        <v>431.5</v>
      </c>
      <c r="J566" s="4"/>
      <c r="K566" s="4"/>
      <c r="L566" s="4"/>
      <c r="M566" s="4"/>
      <c r="N566" s="4"/>
    </row>
    <row collapsed="false" customFormat="false" customHeight="false" hidden="false" ht="18.35" outlineLevel="0" r="567">
      <c r="A567" s="20" t="s">
        <v>307</v>
      </c>
      <c r="B567" s="18" t="n">
        <v>811</v>
      </c>
      <c r="C567" s="18" t="s">
        <v>156</v>
      </c>
      <c r="D567" s="18" t="s">
        <v>19</v>
      </c>
      <c r="E567" s="18" t="s">
        <v>370</v>
      </c>
      <c r="F567" s="18" t="n">
        <v>610</v>
      </c>
      <c r="G567" s="21" t="n">
        <v>467.5</v>
      </c>
      <c r="H567" s="22" t="n">
        <f aca="false">H568</f>
        <v>431.5</v>
      </c>
      <c r="I567" s="22" t="n">
        <f aca="false">I568</f>
        <v>431.5</v>
      </c>
      <c r="J567" s="4"/>
      <c r="K567" s="4"/>
      <c r="L567" s="4"/>
      <c r="M567" s="4"/>
      <c r="N567" s="4"/>
    </row>
    <row collapsed="false" customFormat="false" customHeight="false" hidden="false" ht="79.85" outlineLevel="0" r="568">
      <c r="A568" s="20" t="s">
        <v>308</v>
      </c>
      <c r="B568" s="18" t="n">
        <v>811</v>
      </c>
      <c r="C568" s="18" t="s">
        <v>156</v>
      </c>
      <c r="D568" s="18" t="s">
        <v>19</v>
      </c>
      <c r="E568" s="18" t="s">
        <v>370</v>
      </c>
      <c r="F568" s="18" t="n">
        <v>611</v>
      </c>
      <c r="G568" s="21" t="n">
        <v>467.5</v>
      </c>
      <c r="H568" s="22" t="n">
        <v>431.5</v>
      </c>
      <c r="I568" s="25" t="n">
        <v>431.5</v>
      </c>
      <c r="J568" s="4"/>
      <c r="K568" s="4"/>
      <c r="L568" s="4"/>
      <c r="M568" s="4"/>
      <c r="N568" s="4"/>
    </row>
    <row collapsed="false" customFormat="false" customHeight="false" hidden="false" ht="95.5" outlineLevel="0" r="569">
      <c r="A569" s="20" t="s">
        <v>371</v>
      </c>
      <c r="B569" s="18" t="n">
        <v>811</v>
      </c>
      <c r="C569" s="18" t="s">
        <v>156</v>
      </c>
      <c r="D569" s="18" t="s">
        <v>19</v>
      </c>
      <c r="E569" s="18" t="s">
        <v>372</v>
      </c>
      <c r="F569" s="18"/>
      <c r="G569" s="21" t="n">
        <v>5348.6</v>
      </c>
      <c r="H569" s="22" t="n">
        <f aca="false">H570</f>
        <v>5625.5</v>
      </c>
      <c r="I569" s="22" t="n">
        <f aca="false">I570</f>
        <v>5625.5</v>
      </c>
      <c r="J569" s="4"/>
      <c r="K569" s="4"/>
      <c r="L569" s="4"/>
      <c r="M569" s="4"/>
      <c r="N569" s="4"/>
    </row>
    <row collapsed="false" customFormat="false" customHeight="false" hidden="false" ht="64.15" outlineLevel="0" r="570">
      <c r="A570" s="20" t="s">
        <v>306</v>
      </c>
      <c r="B570" s="18" t="n">
        <v>811</v>
      </c>
      <c r="C570" s="18" t="s">
        <v>156</v>
      </c>
      <c r="D570" s="18" t="s">
        <v>19</v>
      </c>
      <c r="E570" s="18" t="s">
        <v>372</v>
      </c>
      <c r="F570" s="18" t="n">
        <v>600</v>
      </c>
      <c r="G570" s="21" t="n">
        <v>5348.6</v>
      </c>
      <c r="H570" s="22" t="n">
        <f aca="false">H571</f>
        <v>5625.5</v>
      </c>
      <c r="I570" s="22" t="n">
        <f aca="false">I571</f>
        <v>5625.5</v>
      </c>
      <c r="J570" s="4"/>
      <c r="K570" s="4"/>
      <c r="L570" s="4"/>
      <c r="M570" s="4"/>
      <c r="N570" s="4"/>
    </row>
    <row collapsed="false" customFormat="false" customHeight="false" hidden="false" ht="18.35" outlineLevel="0" r="571">
      <c r="A571" s="20" t="s">
        <v>307</v>
      </c>
      <c r="B571" s="18" t="n">
        <v>811</v>
      </c>
      <c r="C571" s="18" t="s">
        <v>156</v>
      </c>
      <c r="D571" s="18" t="s">
        <v>19</v>
      </c>
      <c r="E571" s="18" t="s">
        <v>372</v>
      </c>
      <c r="F571" s="18" t="n">
        <v>610</v>
      </c>
      <c r="G571" s="21" t="n">
        <v>5348.6</v>
      </c>
      <c r="H571" s="22" t="n">
        <f aca="false">H572</f>
        <v>5625.5</v>
      </c>
      <c r="I571" s="22" t="n">
        <f aca="false">I572</f>
        <v>5625.5</v>
      </c>
      <c r="J571" s="4"/>
      <c r="K571" s="4"/>
      <c r="L571" s="4"/>
      <c r="M571" s="4"/>
      <c r="N571" s="4"/>
    </row>
    <row collapsed="false" customFormat="false" customHeight="false" hidden="false" ht="79.85" outlineLevel="0" r="572">
      <c r="A572" s="20" t="s">
        <v>308</v>
      </c>
      <c r="B572" s="18" t="n">
        <v>811</v>
      </c>
      <c r="C572" s="18" t="s">
        <v>156</v>
      </c>
      <c r="D572" s="18" t="s">
        <v>19</v>
      </c>
      <c r="E572" s="18" t="s">
        <v>372</v>
      </c>
      <c r="F572" s="18" t="n">
        <v>611</v>
      </c>
      <c r="G572" s="21" t="n">
        <v>5348.6</v>
      </c>
      <c r="H572" s="22" t="n">
        <v>5625.5</v>
      </c>
      <c r="I572" s="25" t="n">
        <v>5625.5</v>
      </c>
      <c r="J572" s="4"/>
      <c r="K572" s="4"/>
      <c r="L572" s="4"/>
      <c r="M572" s="4"/>
      <c r="N572" s="4"/>
    </row>
    <row collapsed="false" customFormat="false" customHeight="false" hidden="false" ht="48.5" outlineLevel="0" r="573">
      <c r="A573" s="20" t="s">
        <v>340</v>
      </c>
      <c r="B573" s="18" t="s">
        <v>256</v>
      </c>
      <c r="C573" s="18" t="s">
        <v>156</v>
      </c>
      <c r="D573" s="18" t="s">
        <v>19</v>
      </c>
      <c r="E573" s="18" t="s">
        <v>341</v>
      </c>
      <c r="F573" s="18"/>
      <c r="G573" s="21"/>
      <c r="H573" s="22" t="n">
        <f aca="false">H574</f>
        <v>495.3</v>
      </c>
      <c r="I573" s="22" t="n">
        <f aca="false">I574</f>
        <v>495.3</v>
      </c>
      <c r="J573" s="4"/>
      <c r="K573" s="4"/>
      <c r="L573" s="4"/>
      <c r="M573" s="4"/>
      <c r="N573" s="4"/>
    </row>
    <row collapsed="false" customFormat="false" customHeight="true" hidden="false" ht="95.25" outlineLevel="0" r="574">
      <c r="A574" s="20" t="s">
        <v>306</v>
      </c>
      <c r="B574" s="18" t="s">
        <v>256</v>
      </c>
      <c r="C574" s="18" t="s">
        <v>156</v>
      </c>
      <c r="D574" s="18" t="s">
        <v>19</v>
      </c>
      <c r="E574" s="18" t="s">
        <v>341</v>
      </c>
      <c r="F574" s="18" t="s">
        <v>312</v>
      </c>
      <c r="G574" s="21"/>
      <c r="H574" s="22" t="n">
        <f aca="false">H575</f>
        <v>495.3</v>
      </c>
      <c r="I574" s="22" t="n">
        <f aca="false">I575</f>
        <v>495.3</v>
      </c>
      <c r="J574" s="4"/>
      <c r="K574" s="4"/>
      <c r="L574" s="4"/>
      <c r="M574" s="4"/>
      <c r="N574" s="4"/>
    </row>
    <row collapsed="false" customFormat="false" customHeight="false" hidden="false" ht="32.8" outlineLevel="0" r="575">
      <c r="A575" s="20" t="s">
        <v>314</v>
      </c>
      <c r="B575" s="18" t="s">
        <v>256</v>
      </c>
      <c r="C575" s="18" t="s">
        <v>156</v>
      </c>
      <c r="D575" s="18" t="s">
        <v>19</v>
      </c>
      <c r="E575" s="18" t="s">
        <v>341</v>
      </c>
      <c r="F575" s="18" t="s">
        <v>315</v>
      </c>
      <c r="G575" s="21"/>
      <c r="H575" s="22" t="n">
        <v>495.3</v>
      </c>
      <c r="I575" s="25" t="n">
        <v>495.3</v>
      </c>
      <c r="J575" s="4"/>
      <c r="K575" s="4"/>
      <c r="L575" s="4"/>
      <c r="M575" s="4"/>
      <c r="N575" s="4"/>
    </row>
    <row collapsed="false" customFormat="false" customHeight="false" hidden="false" ht="32.8" outlineLevel="0" r="576">
      <c r="A576" s="20" t="s">
        <v>51</v>
      </c>
      <c r="B576" s="18" t="n">
        <v>811</v>
      </c>
      <c r="C576" s="18" t="s">
        <v>156</v>
      </c>
      <c r="D576" s="18" t="s">
        <v>19</v>
      </c>
      <c r="E576" s="18" t="s">
        <v>52</v>
      </c>
      <c r="F576" s="18"/>
      <c r="G576" s="21" t="n">
        <f aca="false">G577+G581</f>
        <v>476</v>
      </c>
      <c r="H576" s="21" t="n">
        <f aca="false">H577+H581</f>
        <v>713</v>
      </c>
      <c r="I576" s="21" t="n">
        <f aca="false">I577+I581</f>
        <v>712.9</v>
      </c>
      <c r="J576" s="4"/>
      <c r="K576" s="4"/>
      <c r="L576" s="4"/>
      <c r="M576" s="4"/>
      <c r="N576" s="4"/>
    </row>
    <row collapsed="false" customFormat="false" customHeight="false" hidden="false" ht="48.5" outlineLevel="0" r="577">
      <c r="A577" s="20" t="s">
        <v>373</v>
      </c>
      <c r="B577" s="18" t="s">
        <v>256</v>
      </c>
      <c r="C577" s="18" t="s">
        <v>156</v>
      </c>
      <c r="D577" s="18" t="s">
        <v>19</v>
      </c>
      <c r="E577" s="18" t="s">
        <v>125</v>
      </c>
      <c r="F577" s="18"/>
      <c r="G577" s="21"/>
      <c r="H577" s="21" t="n">
        <f aca="false">H578</f>
        <v>277.4</v>
      </c>
      <c r="I577" s="21" t="n">
        <f aca="false">I578</f>
        <v>277.3</v>
      </c>
      <c r="J577" s="4"/>
      <c r="K577" s="4"/>
      <c r="L577" s="4"/>
      <c r="M577" s="4"/>
      <c r="N577" s="4"/>
    </row>
    <row collapsed="false" customFormat="false" customHeight="false" hidden="false" ht="64.15" outlineLevel="0" r="578">
      <c r="A578" s="20" t="s">
        <v>306</v>
      </c>
      <c r="B578" s="18" t="n">
        <v>811</v>
      </c>
      <c r="C578" s="18" t="s">
        <v>156</v>
      </c>
      <c r="D578" s="18" t="s">
        <v>19</v>
      </c>
      <c r="E578" s="18" t="s">
        <v>125</v>
      </c>
      <c r="F578" s="18" t="n">
        <v>600</v>
      </c>
      <c r="G578" s="21"/>
      <c r="H578" s="21" t="n">
        <f aca="false">H579</f>
        <v>277.4</v>
      </c>
      <c r="I578" s="21" t="n">
        <f aca="false">I579</f>
        <v>277.3</v>
      </c>
      <c r="J578" s="4"/>
      <c r="K578" s="4"/>
      <c r="L578" s="4"/>
      <c r="M578" s="4"/>
      <c r="N578" s="4"/>
    </row>
    <row collapsed="false" customFormat="false" customHeight="false" hidden="false" ht="18.35" outlineLevel="0" r="579">
      <c r="A579" s="20" t="s">
        <v>307</v>
      </c>
      <c r="B579" s="18" t="n">
        <v>811</v>
      </c>
      <c r="C579" s="18" t="s">
        <v>156</v>
      </c>
      <c r="D579" s="18" t="s">
        <v>19</v>
      </c>
      <c r="E579" s="18" t="s">
        <v>125</v>
      </c>
      <c r="F579" s="18" t="n">
        <v>610</v>
      </c>
      <c r="G579" s="21"/>
      <c r="H579" s="21" t="n">
        <f aca="false">H580</f>
        <v>277.4</v>
      </c>
      <c r="I579" s="21" t="n">
        <f aca="false">I580</f>
        <v>277.3</v>
      </c>
      <c r="J579" s="4"/>
      <c r="K579" s="4"/>
      <c r="L579" s="4"/>
      <c r="M579" s="4"/>
      <c r="N579" s="4"/>
    </row>
    <row collapsed="false" customFormat="false" customHeight="false" hidden="false" ht="79.85" outlineLevel="0" r="580">
      <c r="A580" s="20" t="s">
        <v>308</v>
      </c>
      <c r="B580" s="18" t="n">
        <v>811</v>
      </c>
      <c r="C580" s="18" t="s">
        <v>156</v>
      </c>
      <c r="D580" s="18" t="s">
        <v>19</v>
      </c>
      <c r="E580" s="18" t="s">
        <v>125</v>
      </c>
      <c r="F580" s="18" t="n">
        <v>611</v>
      </c>
      <c r="G580" s="21"/>
      <c r="H580" s="21" t="n">
        <v>277.4</v>
      </c>
      <c r="I580" s="25" t="n">
        <v>277.3</v>
      </c>
      <c r="J580" s="4"/>
      <c r="K580" s="4"/>
      <c r="L580" s="4"/>
      <c r="M580" s="4"/>
      <c r="N580" s="4"/>
    </row>
    <row collapsed="false" customFormat="false" customHeight="false" hidden="false" ht="48.5" outlineLevel="0" r="581">
      <c r="A581" s="20" t="s">
        <v>374</v>
      </c>
      <c r="B581" s="18" t="s">
        <v>256</v>
      </c>
      <c r="C581" s="18" t="s">
        <v>156</v>
      </c>
      <c r="D581" s="18" t="s">
        <v>19</v>
      </c>
      <c r="E581" s="18" t="s">
        <v>375</v>
      </c>
      <c r="F581" s="18"/>
      <c r="G581" s="21" t="n">
        <f aca="false">G582+G590+G594</f>
        <v>476</v>
      </c>
      <c r="H581" s="21" t="n">
        <f aca="false">H582+H590+H594</f>
        <v>435.6</v>
      </c>
      <c r="I581" s="21" t="n">
        <f aca="false">I582+I590+I594</f>
        <v>435.6</v>
      </c>
      <c r="J581" s="4"/>
      <c r="K581" s="4"/>
      <c r="L581" s="4"/>
      <c r="M581" s="4"/>
      <c r="N581" s="4"/>
    </row>
    <row collapsed="false" customFormat="false" customHeight="false" hidden="false" ht="48.5" outlineLevel="0" r="582">
      <c r="A582" s="20" t="s">
        <v>374</v>
      </c>
      <c r="B582" s="18" t="n">
        <v>811</v>
      </c>
      <c r="C582" s="18" t="s">
        <v>156</v>
      </c>
      <c r="D582" s="18" t="s">
        <v>19</v>
      </c>
      <c r="E582" s="18" t="s">
        <v>376</v>
      </c>
      <c r="F582" s="18"/>
      <c r="G582" s="21" t="n">
        <v>355</v>
      </c>
      <c r="H582" s="21" t="n">
        <f aca="false">H583</f>
        <v>150.8</v>
      </c>
      <c r="I582" s="21" t="n">
        <f aca="false">I583</f>
        <v>150.8</v>
      </c>
      <c r="J582" s="4"/>
      <c r="K582" s="4"/>
      <c r="L582" s="4"/>
      <c r="M582" s="4"/>
      <c r="N582" s="4"/>
    </row>
    <row collapsed="false" customFormat="false" customHeight="false" hidden="false" ht="64.15" outlineLevel="0" r="583">
      <c r="A583" s="20" t="s">
        <v>306</v>
      </c>
      <c r="B583" s="18" t="n">
        <v>811</v>
      </c>
      <c r="C583" s="18" t="s">
        <v>156</v>
      </c>
      <c r="D583" s="18" t="s">
        <v>19</v>
      </c>
      <c r="E583" s="18" t="s">
        <v>376</v>
      </c>
      <c r="F583" s="18" t="n">
        <v>600</v>
      </c>
      <c r="G583" s="21" t="n">
        <v>355</v>
      </c>
      <c r="H583" s="21" t="n">
        <f aca="false">H584</f>
        <v>150.8</v>
      </c>
      <c r="I583" s="21" t="n">
        <f aca="false">I584</f>
        <v>150.8</v>
      </c>
      <c r="J583" s="4"/>
      <c r="K583" s="4"/>
      <c r="L583" s="4"/>
      <c r="M583" s="4"/>
      <c r="N583" s="4"/>
    </row>
    <row collapsed="false" customFormat="false" customHeight="false" hidden="false" ht="18.35" outlineLevel="0" r="584">
      <c r="A584" s="20" t="s">
        <v>307</v>
      </c>
      <c r="B584" s="18" t="n">
        <v>811</v>
      </c>
      <c r="C584" s="18" t="s">
        <v>156</v>
      </c>
      <c r="D584" s="18" t="s">
        <v>19</v>
      </c>
      <c r="E584" s="18" t="s">
        <v>376</v>
      </c>
      <c r="F584" s="18" t="n">
        <v>610</v>
      </c>
      <c r="G584" s="21" t="n">
        <v>355</v>
      </c>
      <c r="H584" s="21" t="n">
        <f aca="false">H585</f>
        <v>150.8</v>
      </c>
      <c r="I584" s="21" t="n">
        <f aca="false">I585</f>
        <v>150.8</v>
      </c>
      <c r="J584" s="4"/>
      <c r="K584" s="4"/>
      <c r="L584" s="4"/>
      <c r="M584" s="4"/>
      <c r="N584" s="4"/>
    </row>
    <row collapsed="false" customFormat="false" customHeight="false" hidden="false" ht="79.85" outlineLevel="0" r="585">
      <c r="A585" s="20" t="s">
        <v>308</v>
      </c>
      <c r="B585" s="18" t="n">
        <v>811</v>
      </c>
      <c r="C585" s="18" t="s">
        <v>156</v>
      </c>
      <c r="D585" s="18" t="s">
        <v>19</v>
      </c>
      <c r="E585" s="18" t="s">
        <v>376</v>
      </c>
      <c r="F585" s="18" t="n">
        <v>611</v>
      </c>
      <c r="G585" s="21" t="n">
        <v>355</v>
      </c>
      <c r="H585" s="21" t="n">
        <v>150.8</v>
      </c>
      <c r="I585" s="25" t="n">
        <v>150.8</v>
      </c>
      <c r="J585" s="4"/>
      <c r="K585" s="4"/>
      <c r="L585" s="4"/>
      <c r="M585" s="4"/>
      <c r="N585" s="4"/>
    </row>
    <row collapsed="false" customFormat="false" customHeight="false" hidden="true" ht="48.5" outlineLevel="0" r="586">
      <c r="A586" s="20" t="s">
        <v>377</v>
      </c>
      <c r="B586" s="18" t="n">
        <v>811</v>
      </c>
      <c r="C586" s="18" t="s">
        <v>156</v>
      </c>
      <c r="D586" s="18" t="s">
        <v>156</v>
      </c>
      <c r="E586" s="18" t="s">
        <v>125</v>
      </c>
      <c r="F586" s="18"/>
      <c r="G586" s="21"/>
      <c r="H586" s="22"/>
      <c r="I586" s="25"/>
      <c r="J586" s="4"/>
      <c r="K586" s="4"/>
      <c r="L586" s="4"/>
      <c r="M586" s="4"/>
      <c r="N586" s="4"/>
    </row>
    <row collapsed="false" customFormat="false" customHeight="false" hidden="true" ht="64.15" outlineLevel="0" r="587">
      <c r="A587" s="20" t="s">
        <v>306</v>
      </c>
      <c r="B587" s="18" t="n">
        <v>811</v>
      </c>
      <c r="C587" s="18" t="s">
        <v>156</v>
      </c>
      <c r="D587" s="18" t="s">
        <v>19</v>
      </c>
      <c r="E587" s="18" t="s">
        <v>375</v>
      </c>
      <c r="F587" s="18" t="n">
        <v>600</v>
      </c>
      <c r="G587" s="21"/>
      <c r="H587" s="22"/>
      <c r="I587" s="25"/>
      <c r="J587" s="4"/>
      <c r="K587" s="4"/>
      <c r="L587" s="4"/>
      <c r="M587" s="4"/>
      <c r="N587" s="4"/>
    </row>
    <row collapsed="false" customFormat="false" customHeight="false" hidden="true" ht="18.35" outlineLevel="0" r="588">
      <c r="A588" s="20" t="s">
        <v>307</v>
      </c>
      <c r="B588" s="18" t="n">
        <v>811</v>
      </c>
      <c r="C588" s="18" t="s">
        <v>156</v>
      </c>
      <c r="D588" s="18" t="s">
        <v>19</v>
      </c>
      <c r="E588" s="18" t="s">
        <v>375</v>
      </c>
      <c r="F588" s="18" t="n">
        <v>610</v>
      </c>
      <c r="G588" s="21"/>
      <c r="H588" s="22"/>
      <c r="I588" s="25"/>
      <c r="J588" s="4"/>
      <c r="K588" s="4"/>
      <c r="L588" s="4"/>
      <c r="M588" s="4"/>
      <c r="N588" s="4"/>
    </row>
    <row collapsed="false" customFormat="false" customHeight="false" hidden="true" ht="79.85" outlineLevel="0" r="589">
      <c r="A589" s="20" t="s">
        <v>308</v>
      </c>
      <c r="B589" s="18" t="n">
        <v>811</v>
      </c>
      <c r="C589" s="18" t="s">
        <v>156</v>
      </c>
      <c r="D589" s="18" t="s">
        <v>19</v>
      </c>
      <c r="E589" s="18" t="s">
        <v>375</v>
      </c>
      <c r="F589" s="18" t="n">
        <v>611</v>
      </c>
      <c r="G589" s="21"/>
      <c r="H589" s="22"/>
      <c r="I589" s="25"/>
      <c r="J589" s="4"/>
      <c r="K589" s="4"/>
      <c r="L589" s="4"/>
      <c r="M589" s="4"/>
      <c r="N589" s="4"/>
    </row>
    <row collapsed="false" customFormat="false" customHeight="false" hidden="false" ht="48.5" outlineLevel="0" r="590">
      <c r="A590" s="20" t="s">
        <v>374</v>
      </c>
      <c r="B590" s="18" t="n">
        <v>811</v>
      </c>
      <c r="C590" s="18" t="s">
        <v>156</v>
      </c>
      <c r="D590" s="18" t="s">
        <v>19</v>
      </c>
      <c r="E590" s="18" t="s">
        <v>378</v>
      </c>
      <c r="F590" s="18"/>
      <c r="G590" s="21" t="n">
        <v>4</v>
      </c>
      <c r="H590" s="22" t="n">
        <f aca="false">H591</f>
        <v>3.7</v>
      </c>
      <c r="I590" s="22" t="n">
        <f aca="false">I591</f>
        <v>3.7</v>
      </c>
      <c r="J590" s="4"/>
      <c r="K590" s="4"/>
      <c r="L590" s="4"/>
      <c r="M590" s="4"/>
      <c r="N590" s="4"/>
    </row>
    <row collapsed="false" customFormat="false" customHeight="false" hidden="false" ht="64.15" outlineLevel="0" r="591">
      <c r="A591" s="20" t="s">
        <v>306</v>
      </c>
      <c r="B591" s="18" t="n">
        <v>811</v>
      </c>
      <c r="C591" s="18" t="s">
        <v>156</v>
      </c>
      <c r="D591" s="18" t="s">
        <v>19</v>
      </c>
      <c r="E591" s="18" t="s">
        <v>378</v>
      </c>
      <c r="F591" s="18" t="n">
        <v>600</v>
      </c>
      <c r="G591" s="21" t="n">
        <v>4</v>
      </c>
      <c r="H591" s="22" t="n">
        <f aca="false">H592</f>
        <v>3.7</v>
      </c>
      <c r="I591" s="22" t="n">
        <f aca="false">I592</f>
        <v>3.7</v>
      </c>
      <c r="J591" s="4"/>
      <c r="K591" s="4"/>
      <c r="L591" s="4"/>
      <c r="M591" s="4"/>
      <c r="N591" s="4"/>
    </row>
    <row collapsed="false" customFormat="false" customHeight="false" hidden="false" ht="18.35" outlineLevel="0" r="592">
      <c r="A592" s="20" t="s">
        <v>307</v>
      </c>
      <c r="B592" s="18" t="n">
        <v>811</v>
      </c>
      <c r="C592" s="18" t="s">
        <v>156</v>
      </c>
      <c r="D592" s="18" t="s">
        <v>19</v>
      </c>
      <c r="E592" s="18" t="s">
        <v>378</v>
      </c>
      <c r="F592" s="18" t="n">
        <v>610</v>
      </c>
      <c r="G592" s="21" t="n">
        <v>4</v>
      </c>
      <c r="H592" s="22" t="n">
        <f aca="false">H593</f>
        <v>3.7</v>
      </c>
      <c r="I592" s="22" t="n">
        <f aca="false">I593</f>
        <v>3.7</v>
      </c>
      <c r="J592" s="4"/>
      <c r="K592" s="4"/>
      <c r="L592" s="4"/>
      <c r="M592" s="4"/>
      <c r="N592" s="4"/>
    </row>
    <row collapsed="false" customFormat="false" customHeight="false" hidden="false" ht="79.85" outlineLevel="0" r="593">
      <c r="A593" s="20" t="s">
        <v>308</v>
      </c>
      <c r="B593" s="18" t="n">
        <v>811</v>
      </c>
      <c r="C593" s="18" t="s">
        <v>156</v>
      </c>
      <c r="D593" s="18" t="s">
        <v>19</v>
      </c>
      <c r="E593" s="18" t="s">
        <v>378</v>
      </c>
      <c r="F593" s="18" t="n">
        <v>611</v>
      </c>
      <c r="G593" s="21" t="n">
        <v>4</v>
      </c>
      <c r="H593" s="22" t="n">
        <v>3.7</v>
      </c>
      <c r="I593" s="25" t="n">
        <v>3.7</v>
      </c>
      <c r="J593" s="4"/>
      <c r="K593" s="4"/>
      <c r="L593" s="4"/>
      <c r="M593" s="4"/>
      <c r="N593" s="4"/>
    </row>
    <row collapsed="false" customFormat="false" customHeight="false" hidden="false" ht="48.5" outlineLevel="0" r="594">
      <c r="A594" s="20" t="s">
        <v>374</v>
      </c>
      <c r="B594" s="18" t="n">
        <v>811</v>
      </c>
      <c r="C594" s="18" t="s">
        <v>156</v>
      </c>
      <c r="D594" s="18" t="s">
        <v>19</v>
      </c>
      <c r="E594" s="18" t="s">
        <v>127</v>
      </c>
      <c r="F594" s="18"/>
      <c r="G594" s="21" t="n">
        <v>117</v>
      </c>
      <c r="H594" s="22" t="n">
        <f aca="false">H595</f>
        <v>281.1</v>
      </c>
      <c r="I594" s="22" t="n">
        <f aca="false">I595</f>
        <v>281.1</v>
      </c>
      <c r="J594" s="4"/>
      <c r="K594" s="4"/>
      <c r="L594" s="4"/>
      <c r="M594" s="4"/>
      <c r="N594" s="4"/>
    </row>
    <row collapsed="false" customFormat="false" customHeight="false" hidden="false" ht="64.15" outlineLevel="0" r="595">
      <c r="A595" s="20" t="s">
        <v>306</v>
      </c>
      <c r="B595" s="18" t="n">
        <v>811</v>
      </c>
      <c r="C595" s="18" t="s">
        <v>156</v>
      </c>
      <c r="D595" s="18" t="s">
        <v>19</v>
      </c>
      <c r="E595" s="18" t="s">
        <v>127</v>
      </c>
      <c r="F595" s="18" t="n">
        <v>600</v>
      </c>
      <c r="G595" s="21" t="n">
        <v>117</v>
      </c>
      <c r="H595" s="22" t="n">
        <f aca="false">H596</f>
        <v>281.1</v>
      </c>
      <c r="I595" s="22" t="n">
        <f aca="false">I596</f>
        <v>281.1</v>
      </c>
      <c r="J595" s="4"/>
      <c r="K595" s="4"/>
      <c r="L595" s="4"/>
      <c r="M595" s="4"/>
      <c r="N595" s="4"/>
    </row>
    <row collapsed="false" customFormat="false" customHeight="false" hidden="false" ht="18.35" outlineLevel="0" r="596">
      <c r="A596" s="20" t="s">
        <v>307</v>
      </c>
      <c r="B596" s="18" t="n">
        <v>811</v>
      </c>
      <c r="C596" s="18" t="s">
        <v>156</v>
      </c>
      <c r="D596" s="18" t="s">
        <v>19</v>
      </c>
      <c r="E596" s="18" t="s">
        <v>127</v>
      </c>
      <c r="F596" s="18" t="n">
        <v>610</v>
      </c>
      <c r="G596" s="21" t="n">
        <v>117</v>
      </c>
      <c r="H596" s="22" t="n">
        <f aca="false">H597</f>
        <v>281.1</v>
      </c>
      <c r="I596" s="22" t="n">
        <f aca="false">I597</f>
        <v>281.1</v>
      </c>
      <c r="J596" s="4"/>
      <c r="K596" s="4"/>
      <c r="L596" s="4"/>
      <c r="M596" s="4"/>
      <c r="N596" s="4"/>
    </row>
    <row collapsed="false" customFormat="false" customHeight="false" hidden="false" ht="79.85" outlineLevel="0" r="597">
      <c r="A597" s="20" t="s">
        <v>308</v>
      </c>
      <c r="B597" s="18" t="n">
        <v>811</v>
      </c>
      <c r="C597" s="18" t="s">
        <v>156</v>
      </c>
      <c r="D597" s="18" t="s">
        <v>19</v>
      </c>
      <c r="E597" s="18" t="s">
        <v>127</v>
      </c>
      <c r="F597" s="18" t="n">
        <v>611</v>
      </c>
      <c r="G597" s="21" t="n">
        <v>117</v>
      </c>
      <c r="H597" s="22" t="n">
        <v>281.1</v>
      </c>
      <c r="I597" s="25" t="n">
        <v>281.1</v>
      </c>
      <c r="J597" s="4"/>
      <c r="K597" s="4"/>
      <c r="L597" s="4"/>
      <c r="M597" s="4"/>
      <c r="N597" s="4"/>
    </row>
    <row collapsed="false" customFormat="false" customHeight="false" hidden="false" ht="79.85" outlineLevel="0" r="598">
      <c r="A598" s="20" t="s">
        <v>379</v>
      </c>
      <c r="B598" s="18" t="n">
        <v>811</v>
      </c>
      <c r="C598" s="18" t="s">
        <v>156</v>
      </c>
      <c r="D598" s="18" t="s">
        <v>19</v>
      </c>
      <c r="E598" s="18" t="s">
        <v>380</v>
      </c>
      <c r="F598" s="17"/>
      <c r="G598" s="21" t="n">
        <v>513.3</v>
      </c>
      <c r="H598" s="22" t="n">
        <f aca="false">H599</f>
        <v>465</v>
      </c>
      <c r="I598" s="22" t="n">
        <f aca="false">I599</f>
        <v>457.5</v>
      </c>
      <c r="J598" s="4"/>
      <c r="K598" s="4"/>
      <c r="L598" s="4"/>
      <c r="M598" s="4"/>
      <c r="N598" s="4"/>
    </row>
    <row collapsed="false" customFormat="false" customHeight="false" hidden="false" ht="64.15" outlineLevel="0" r="599">
      <c r="A599" s="20" t="s">
        <v>306</v>
      </c>
      <c r="B599" s="18" t="n">
        <v>811</v>
      </c>
      <c r="C599" s="18" t="s">
        <v>156</v>
      </c>
      <c r="D599" s="18" t="s">
        <v>19</v>
      </c>
      <c r="E599" s="18" t="s">
        <v>380</v>
      </c>
      <c r="F599" s="18" t="n">
        <v>600</v>
      </c>
      <c r="G599" s="21" t="n">
        <v>513.3</v>
      </c>
      <c r="H599" s="22" t="n">
        <f aca="false">H600</f>
        <v>465</v>
      </c>
      <c r="I599" s="22" t="n">
        <f aca="false">I600</f>
        <v>457.5</v>
      </c>
      <c r="J599" s="4"/>
      <c r="K599" s="4"/>
      <c r="L599" s="4"/>
      <c r="M599" s="4"/>
      <c r="N599" s="4"/>
    </row>
    <row collapsed="false" customFormat="false" customHeight="false" hidden="false" ht="18.35" outlineLevel="0" r="600">
      <c r="A600" s="20" t="s">
        <v>307</v>
      </c>
      <c r="B600" s="18" t="n">
        <v>811</v>
      </c>
      <c r="C600" s="18" t="s">
        <v>156</v>
      </c>
      <c r="D600" s="18" t="s">
        <v>19</v>
      </c>
      <c r="E600" s="18" t="s">
        <v>380</v>
      </c>
      <c r="F600" s="18" t="n">
        <v>610</v>
      </c>
      <c r="G600" s="21" t="n">
        <v>513.3</v>
      </c>
      <c r="H600" s="22" t="n">
        <f aca="false">H601</f>
        <v>465</v>
      </c>
      <c r="I600" s="22" t="n">
        <f aca="false">I601</f>
        <v>457.5</v>
      </c>
      <c r="J600" s="4"/>
      <c r="K600" s="4"/>
      <c r="L600" s="4"/>
      <c r="M600" s="4"/>
      <c r="N600" s="4"/>
    </row>
    <row collapsed="false" customFormat="false" customHeight="false" hidden="false" ht="32.8" outlineLevel="0" r="601">
      <c r="A601" s="20" t="s">
        <v>314</v>
      </c>
      <c r="B601" s="18" t="n">
        <v>811</v>
      </c>
      <c r="C601" s="18" t="s">
        <v>156</v>
      </c>
      <c r="D601" s="18" t="s">
        <v>19</v>
      </c>
      <c r="E601" s="18" t="s">
        <v>380</v>
      </c>
      <c r="F601" s="18" t="n">
        <v>612</v>
      </c>
      <c r="G601" s="21" t="n">
        <v>513.3</v>
      </c>
      <c r="H601" s="22" t="n">
        <v>465</v>
      </c>
      <c r="I601" s="25" t="n">
        <v>457.5</v>
      </c>
      <c r="J601" s="4"/>
      <c r="K601" s="4"/>
      <c r="L601" s="4"/>
      <c r="M601" s="4"/>
      <c r="N601" s="4"/>
    </row>
    <row collapsed="false" customFormat="false" customHeight="false" hidden="false" ht="18.35" outlineLevel="0" r="602">
      <c r="A602" s="13" t="s">
        <v>212</v>
      </c>
      <c r="B602" s="16" t="n">
        <v>811</v>
      </c>
      <c r="C602" s="16" t="n">
        <v>10</v>
      </c>
      <c r="D602" s="16"/>
      <c r="E602" s="16"/>
      <c r="F602" s="17"/>
      <c r="G602" s="21" t="e">
        <f aca="false">G603</f>
        <v>#NAME?</v>
      </c>
      <c r="H602" s="19" t="n">
        <f aca="false">H603+H611</f>
        <v>5155.7</v>
      </c>
      <c r="I602" s="19" t="n">
        <f aca="false">I603+I611</f>
        <v>5065.9</v>
      </c>
      <c r="J602" s="4"/>
      <c r="K602" s="4"/>
      <c r="L602" s="4"/>
      <c r="M602" s="4"/>
      <c r="N602" s="4"/>
    </row>
    <row collapsed="false" customFormat="false" customHeight="false" hidden="false" ht="18.35" outlineLevel="0" r="603">
      <c r="A603" s="13" t="s">
        <v>225</v>
      </c>
      <c r="B603" s="16" t="n">
        <v>811</v>
      </c>
      <c r="C603" s="16" t="n">
        <v>10</v>
      </c>
      <c r="D603" s="16" t="s">
        <v>36</v>
      </c>
      <c r="E603" s="24"/>
      <c r="F603" s="24"/>
      <c r="G603" s="21" t="e">
        <f aca="false">#ref!</f>
        <v>#NAME?</v>
      </c>
      <c r="H603" s="19" t="n">
        <f aca="false">H607+H604</f>
        <v>4388.4</v>
      </c>
      <c r="I603" s="19" t="n">
        <f aca="false">I607+I604</f>
        <v>4321.2</v>
      </c>
      <c r="J603" s="4"/>
      <c r="K603" s="4"/>
      <c r="L603" s="4"/>
      <c r="M603" s="4"/>
      <c r="N603" s="4"/>
    </row>
    <row collapsed="false" customFormat="false" customHeight="false" hidden="false" ht="48.5" outlineLevel="0" r="604">
      <c r="A604" s="20" t="s">
        <v>226</v>
      </c>
      <c r="B604" s="18" t="s">
        <v>256</v>
      </c>
      <c r="C604" s="18" t="n">
        <v>10</v>
      </c>
      <c r="D604" s="18" t="s">
        <v>36</v>
      </c>
      <c r="E604" s="18" t="s">
        <v>227</v>
      </c>
      <c r="F604" s="17"/>
      <c r="G604" s="21" t="n">
        <f aca="false">G605</f>
        <v>323.9</v>
      </c>
      <c r="H604" s="21" t="n">
        <f aca="false">H605</f>
        <v>1.9</v>
      </c>
      <c r="I604" s="21" t="n">
        <f aca="false">I605</f>
        <v>1.9</v>
      </c>
      <c r="J604" s="4"/>
      <c r="K604" s="4"/>
      <c r="L604" s="4"/>
      <c r="M604" s="4"/>
      <c r="N604" s="4"/>
    </row>
    <row collapsed="false" customFormat="false" customHeight="false" hidden="false" ht="64.15" outlineLevel="0" r="605">
      <c r="A605" s="20" t="s">
        <v>230</v>
      </c>
      <c r="B605" s="18" t="s">
        <v>256</v>
      </c>
      <c r="C605" s="18" t="n">
        <v>10</v>
      </c>
      <c r="D605" s="18" t="s">
        <v>36</v>
      </c>
      <c r="E605" s="18" t="s">
        <v>231</v>
      </c>
      <c r="F605" s="17"/>
      <c r="G605" s="21" t="n">
        <v>323.9</v>
      </c>
      <c r="H605" s="22" t="n">
        <f aca="false">H606</f>
        <v>1.9</v>
      </c>
      <c r="I605" s="22" t="n">
        <f aca="false">I606</f>
        <v>1.9</v>
      </c>
      <c r="J605" s="4"/>
      <c r="K605" s="4"/>
      <c r="L605" s="4"/>
      <c r="M605" s="4"/>
      <c r="N605" s="4"/>
    </row>
    <row collapsed="false" customFormat="false" customHeight="false" hidden="false" ht="18.35" outlineLevel="0" r="606">
      <c r="A606" s="20" t="s">
        <v>295</v>
      </c>
      <c r="B606" s="18" t="s">
        <v>256</v>
      </c>
      <c r="C606" s="18" t="s">
        <v>214</v>
      </c>
      <c r="D606" s="18" t="s">
        <v>36</v>
      </c>
      <c r="E606" s="18" t="s">
        <v>231</v>
      </c>
      <c r="F606" s="18" t="s">
        <v>296</v>
      </c>
      <c r="G606" s="21"/>
      <c r="H606" s="22" t="n">
        <v>1.9</v>
      </c>
      <c r="I606" s="25" t="n">
        <v>1.9</v>
      </c>
      <c r="J606" s="4"/>
      <c r="K606" s="4"/>
      <c r="L606" s="4"/>
      <c r="M606" s="4"/>
      <c r="N606" s="4"/>
    </row>
    <row collapsed="false" customFormat="false" customHeight="false" hidden="false" ht="32.8" outlineLevel="0" r="607">
      <c r="A607" s="20" t="s">
        <v>233</v>
      </c>
      <c r="B607" s="18" t="s">
        <v>256</v>
      </c>
      <c r="C607" s="18" t="s">
        <v>214</v>
      </c>
      <c r="D607" s="18" t="s">
        <v>36</v>
      </c>
      <c r="E607" s="18" t="s">
        <v>234</v>
      </c>
      <c r="F607" s="18"/>
      <c r="G607" s="21"/>
      <c r="H607" s="22" t="n">
        <f aca="false">H608</f>
        <v>4386.5</v>
      </c>
      <c r="I607" s="22" t="n">
        <f aca="false">I608</f>
        <v>4319.3</v>
      </c>
      <c r="J607" s="4"/>
      <c r="K607" s="4"/>
      <c r="L607" s="4"/>
      <c r="M607" s="4"/>
      <c r="N607" s="4"/>
    </row>
    <row collapsed="false" customFormat="false" customHeight="false" hidden="false" ht="48.5" outlineLevel="0" r="608">
      <c r="A608" s="20" t="s">
        <v>235</v>
      </c>
      <c r="B608" s="18" t="s">
        <v>256</v>
      </c>
      <c r="C608" s="18" t="s">
        <v>214</v>
      </c>
      <c r="D608" s="18" t="s">
        <v>36</v>
      </c>
      <c r="E608" s="18" t="s">
        <v>236</v>
      </c>
      <c r="F608" s="18"/>
      <c r="G608" s="21"/>
      <c r="H608" s="22" t="n">
        <f aca="false">H609</f>
        <v>4386.5</v>
      </c>
      <c r="I608" s="22" t="n">
        <f aca="false">I609</f>
        <v>4319.3</v>
      </c>
      <c r="J608" s="4"/>
      <c r="K608" s="4"/>
      <c r="L608" s="4"/>
      <c r="M608" s="4"/>
      <c r="N608" s="4"/>
    </row>
    <row collapsed="false" customFormat="false" customHeight="false" hidden="false" ht="79.85" outlineLevel="0" r="609">
      <c r="A609" s="20" t="s">
        <v>237</v>
      </c>
      <c r="B609" s="18" t="s">
        <v>256</v>
      </c>
      <c r="C609" s="18" t="s">
        <v>214</v>
      </c>
      <c r="D609" s="18" t="s">
        <v>36</v>
      </c>
      <c r="E609" s="18" t="s">
        <v>381</v>
      </c>
      <c r="F609" s="18"/>
      <c r="G609" s="21"/>
      <c r="H609" s="22" t="n">
        <f aca="false">H610</f>
        <v>4386.5</v>
      </c>
      <c r="I609" s="22" t="n">
        <f aca="false">I610</f>
        <v>4319.3</v>
      </c>
      <c r="J609" s="4"/>
      <c r="K609" s="4"/>
      <c r="L609" s="4"/>
      <c r="M609" s="4"/>
      <c r="N609" s="4"/>
    </row>
    <row collapsed="false" customFormat="false" customHeight="false" hidden="false" ht="48.5" outlineLevel="0" r="610">
      <c r="A610" s="20" t="s">
        <v>382</v>
      </c>
      <c r="B610" s="18" t="s">
        <v>256</v>
      </c>
      <c r="C610" s="18" t="s">
        <v>214</v>
      </c>
      <c r="D610" s="18" t="s">
        <v>36</v>
      </c>
      <c r="E610" s="18" t="s">
        <v>381</v>
      </c>
      <c r="F610" s="18" t="s">
        <v>383</v>
      </c>
      <c r="G610" s="21"/>
      <c r="H610" s="22" t="n">
        <v>4386.5</v>
      </c>
      <c r="I610" s="25" t="n">
        <v>4319.3</v>
      </c>
      <c r="J610" s="4"/>
      <c r="K610" s="4"/>
      <c r="L610" s="4"/>
      <c r="M610" s="4"/>
      <c r="N610" s="4"/>
    </row>
    <row collapsed="false" customFormat="false" customHeight="false" hidden="false" ht="34.3" outlineLevel="0" r="611">
      <c r="A611" s="13" t="s">
        <v>240</v>
      </c>
      <c r="B611" s="16" t="s">
        <v>256</v>
      </c>
      <c r="C611" s="16" t="s">
        <v>214</v>
      </c>
      <c r="D611" s="16" t="s">
        <v>172</v>
      </c>
      <c r="E611" s="16"/>
      <c r="F611" s="16"/>
      <c r="G611" s="21"/>
      <c r="H611" s="15" t="n">
        <f aca="false">H612</f>
        <v>767.3</v>
      </c>
      <c r="I611" s="15" t="n">
        <f aca="false">I612</f>
        <v>744.7</v>
      </c>
      <c r="J611" s="4"/>
      <c r="K611" s="4"/>
      <c r="L611" s="4"/>
      <c r="M611" s="4"/>
      <c r="N611" s="4"/>
    </row>
    <row collapsed="false" customFormat="false" customHeight="false" hidden="false" ht="32.8" outlineLevel="0" r="612">
      <c r="A612" s="20" t="s">
        <v>51</v>
      </c>
      <c r="B612" s="18" t="s">
        <v>256</v>
      </c>
      <c r="C612" s="18" t="s">
        <v>214</v>
      </c>
      <c r="D612" s="18" t="s">
        <v>172</v>
      </c>
      <c r="E612" s="18" t="s">
        <v>52</v>
      </c>
      <c r="F612" s="18"/>
      <c r="G612" s="21"/>
      <c r="H612" s="22" t="n">
        <f aca="false">H613</f>
        <v>767.3</v>
      </c>
      <c r="I612" s="22" t="n">
        <f aca="false">I613</f>
        <v>744.7</v>
      </c>
      <c r="J612" s="4"/>
      <c r="K612" s="4"/>
      <c r="L612" s="4"/>
      <c r="M612" s="4"/>
      <c r="N612" s="4"/>
    </row>
    <row collapsed="false" customFormat="false" customHeight="false" hidden="false" ht="126.85" outlineLevel="0" r="613">
      <c r="A613" s="20" t="s">
        <v>243</v>
      </c>
      <c r="B613" s="18" t="s">
        <v>256</v>
      </c>
      <c r="C613" s="18" t="s">
        <v>214</v>
      </c>
      <c r="D613" s="18" t="s">
        <v>172</v>
      </c>
      <c r="E613" s="18" t="s">
        <v>244</v>
      </c>
      <c r="F613" s="18"/>
      <c r="G613" s="21"/>
      <c r="H613" s="22" t="n">
        <f aca="false">H614+H617+H620</f>
        <v>767.3</v>
      </c>
      <c r="I613" s="22" t="n">
        <f aca="false">I614+I617+I620</f>
        <v>744.7</v>
      </c>
      <c r="J613" s="4"/>
      <c r="K613" s="4"/>
      <c r="L613" s="4"/>
      <c r="M613" s="4"/>
      <c r="N613" s="4"/>
    </row>
    <row collapsed="false" customFormat="false" customHeight="false" hidden="false" ht="64.15" outlineLevel="0" r="614">
      <c r="A614" s="20" t="s">
        <v>26</v>
      </c>
      <c r="B614" s="18" t="n">
        <v>811</v>
      </c>
      <c r="C614" s="18" t="s">
        <v>214</v>
      </c>
      <c r="D614" s="18" t="s">
        <v>172</v>
      </c>
      <c r="E614" s="18" t="s">
        <v>244</v>
      </c>
      <c r="F614" s="18" t="n">
        <v>100</v>
      </c>
      <c r="G614" s="21"/>
      <c r="H614" s="22" t="n">
        <f aca="false">H615</f>
        <v>497.9</v>
      </c>
      <c r="I614" s="22" t="n">
        <f aca="false">I615</f>
        <v>490.8</v>
      </c>
      <c r="J614" s="4"/>
      <c r="K614" s="4"/>
      <c r="L614" s="4"/>
      <c r="M614" s="4"/>
      <c r="N614" s="4"/>
    </row>
    <row collapsed="false" customFormat="false" customHeight="false" hidden="false" ht="32.8" outlineLevel="0" r="615">
      <c r="A615" s="20" t="s">
        <v>239</v>
      </c>
      <c r="B615" s="18" t="n">
        <v>811</v>
      </c>
      <c r="C615" s="18" t="s">
        <v>214</v>
      </c>
      <c r="D615" s="18" t="s">
        <v>172</v>
      </c>
      <c r="E615" s="18" t="s">
        <v>244</v>
      </c>
      <c r="F615" s="18" t="n">
        <v>110</v>
      </c>
      <c r="G615" s="21"/>
      <c r="H615" s="22" t="n">
        <f aca="false">H616</f>
        <v>497.9</v>
      </c>
      <c r="I615" s="22" t="n">
        <f aca="false">I616</f>
        <v>490.8</v>
      </c>
      <c r="J615" s="4"/>
      <c r="K615" s="4"/>
      <c r="L615" s="4"/>
      <c r="M615" s="4"/>
      <c r="N615" s="4"/>
    </row>
    <row collapsed="false" customFormat="false" customHeight="false" hidden="false" ht="32.8" outlineLevel="0" r="616">
      <c r="A616" s="20" t="s">
        <v>29</v>
      </c>
      <c r="B616" s="18" t="n">
        <v>811</v>
      </c>
      <c r="C616" s="18" t="s">
        <v>214</v>
      </c>
      <c r="D616" s="18" t="s">
        <v>172</v>
      </c>
      <c r="E616" s="18" t="s">
        <v>244</v>
      </c>
      <c r="F616" s="18" t="n">
        <v>111</v>
      </c>
      <c r="G616" s="21"/>
      <c r="H616" s="22" t="n">
        <v>497.9</v>
      </c>
      <c r="I616" s="25" t="n">
        <v>490.8</v>
      </c>
      <c r="J616" s="4"/>
      <c r="K616" s="4"/>
      <c r="L616" s="4"/>
      <c r="M616" s="4"/>
      <c r="N616" s="4"/>
    </row>
    <row collapsed="false" customFormat="false" customHeight="false" hidden="false" ht="32.8" outlineLevel="0" r="617">
      <c r="A617" s="20" t="s">
        <v>43</v>
      </c>
      <c r="B617" s="18" t="n">
        <v>811</v>
      </c>
      <c r="C617" s="18" t="s">
        <v>214</v>
      </c>
      <c r="D617" s="18" t="s">
        <v>172</v>
      </c>
      <c r="E617" s="18" t="s">
        <v>244</v>
      </c>
      <c r="F617" s="18" t="s">
        <v>55</v>
      </c>
      <c r="G617" s="21"/>
      <c r="H617" s="22" t="n">
        <f aca="false">H618+H619</f>
        <v>268.9</v>
      </c>
      <c r="I617" s="22" t="n">
        <f aca="false">I618+I619</f>
        <v>253.4</v>
      </c>
      <c r="J617" s="4"/>
      <c r="K617" s="4"/>
      <c r="L617" s="4"/>
      <c r="M617" s="4"/>
      <c r="N617" s="4"/>
    </row>
    <row collapsed="false" customFormat="false" customHeight="false" hidden="false" ht="48.5" outlineLevel="0" r="618">
      <c r="A618" s="20" t="s">
        <v>56</v>
      </c>
      <c r="B618" s="18" t="n">
        <v>811</v>
      </c>
      <c r="C618" s="18" t="s">
        <v>214</v>
      </c>
      <c r="D618" s="18" t="s">
        <v>172</v>
      </c>
      <c r="E618" s="18" t="s">
        <v>244</v>
      </c>
      <c r="F618" s="18" t="s">
        <v>57</v>
      </c>
      <c r="G618" s="21"/>
      <c r="H618" s="22" t="n">
        <v>129.7</v>
      </c>
      <c r="I618" s="25" t="n">
        <v>129.2</v>
      </c>
      <c r="J618" s="4"/>
      <c r="K618" s="4"/>
      <c r="L618" s="4"/>
      <c r="M618" s="4"/>
      <c r="N618" s="4"/>
    </row>
    <row collapsed="false" customFormat="false" customHeight="false" hidden="false" ht="32.8" outlineLevel="0" r="619">
      <c r="A619" s="20" t="s">
        <v>44</v>
      </c>
      <c r="B619" s="18" t="s">
        <v>17</v>
      </c>
      <c r="C619" s="18" t="s">
        <v>214</v>
      </c>
      <c r="D619" s="18" t="s">
        <v>172</v>
      </c>
      <c r="E619" s="18" t="s">
        <v>244</v>
      </c>
      <c r="F619" s="18" t="n">
        <v>244</v>
      </c>
      <c r="G619" s="21"/>
      <c r="H619" s="22" t="n">
        <v>139.2</v>
      </c>
      <c r="I619" s="25" t="n">
        <v>124.2</v>
      </c>
      <c r="J619" s="4"/>
      <c r="K619" s="4"/>
      <c r="L619" s="4"/>
      <c r="M619" s="4"/>
      <c r="N619" s="4"/>
    </row>
    <row collapsed="false" customFormat="false" customHeight="false" hidden="false" ht="32.8" outlineLevel="0" r="620">
      <c r="A620" s="20" t="s">
        <v>46</v>
      </c>
      <c r="B620" s="18" t="s">
        <v>17</v>
      </c>
      <c r="C620" s="18" t="s">
        <v>214</v>
      </c>
      <c r="D620" s="18" t="s">
        <v>172</v>
      </c>
      <c r="E620" s="18" t="s">
        <v>244</v>
      </c>
      <c r="F620" s="18" t="s">
        <v>47</v>
      </c>
      <c r="G620" s="21"/>
      <c r="H620" s="22" t="n">
        <f aca="false">H621</f>
        <v>0.5</v>
      </c>
      <c r="I620" s="22" t="n">
        <f aca="false">I621</f>
        <v>0.5</v>
      </c>
      <c r="J620" s="4"/>
      <c r="K620" s="4"/>
      <c r="L620" s="4"/>
      <c r="M620" s="4"/>
      <c r="N620" s="4"/>
    </row>
    <row collapsed="false" customFormat="false" customHeight="false" hidden="false" ht="32.8" outlineLevel="0" r="621">
      <c r="A621" s="20" t="s">
        <v>48</v>
      </c>
      <c r="B621" s="18" t="s">
        <v>17</v>
      </c>
      <c r="C621" s="18" t="s">
        <v>214</v>
      </c>
      <c r="D621" s="18" t="s">
        <v>172</v>
      </c>
      <c r="E621" s="18" t="s">
        <v>244</v>
      </c>
      <c r="F621" s="18" t="s">
        <v>49</v>
      </c>
      <c r="G621" s="21"/>
      <c r="H621" s="22" t="n">
        <v>0.5</v>
      </c>
      <c r="I621" s="25" t="n">
        <v>0.5</v>
      </c>
      <c r="J621" s="4"/>
      <c r="K621" s="4"/>
      <c r="L621" s="4"/>
      <c r="M621" s="4"/>
      <c r="N621" s="4"/>
    </row>
    <row collapsed="false" customFormat="false" customHeight="false" hidden="false" ht="18.35" outlineLevel="0" r="622">
      <c r="A622" s="13" t="s">
        <v>384</v>
      </c>
      <c r="B622" s="16" t="n">
        <v>811</v>
      </c>
      <c r="C622" s="16" t="n">
        <v>14</v>
      </c>
      <c r="D622" s="16"/>
      <c r="E622" s="16"/>
      <c r="F622" s="17"/>
      <c r="G622" s="19" t="n">
        <f aca="false">G623+G634</f>
        <v>6407.1</v>
      </c>
      <c r="H622" s="19" t="n">
        <f aca="false">H623+H634</f>
        <v>14266.2</v>
      </c>
      <c r="I622" s="19" t="n">
        <f aca="false">I623+I634</f>
        <v>14266.2</v>
      </c>
      <c r="J622" s="4"/>
      <c r="K622" s="4"/>
      <c r="L622" s="4"/>
      <c r="M622" s="4"/>
      <c r="N622" s="4"/>
    </row>
    <row collapsed="false" customFormat="false" customHeight="true" hidden="false" ht="88.5" outlineLevel="0" r="623">
      <c r="A623" s="13" t="s">
        <v>385</v>
      </c>
      <c r="B623" s="16" t="n">
        <v>811</v>
      </c>
      <c r="C623" s="16" t="n">
        <v>14</v>
      </c>
      <c r="D623" s="16" t="s">
        <v>19</v>
      </c>
      <c r="E623" s="16"/>
      <c r="F623" s="24"/>
      <c r="G623" s="19" t="n">
        <f aca="false">G624</f>
        <v>4338.5</v>
      </c>
      <c r="H623" s="19" t="n">
        <f aca="false">H624</f>
        <v>8772.9</v>
      </c>
      <c r="I623" s="19" t="n">
        <f aca="false">I624</f>
        <v>8772.9</v>
      </c>
      <c r="J623" s="4"/>
      <c r="K623" s="4"/>
      <c r="L623" s="4"/>
      <c r="M623" s="4"/>
      <c r="N623" s="4"/>
    </row>
    <row collapsed="false" customFormat="false" customHeight="false" hidden="false" ht="32.8" outlineLevel="0" r="624">
      <c r="A624" s="20" t="s">
        <v>386</v>
      </c>
      <c r="B624" s="18" t="n">
        <v>811</v>
      </c>
      <c r="C624" s="18" t="n">
        <v>14</v>
      </c>
      <c r="D624" s="18" t="s">
        <v>19</v>
      </c>
      <c r="E624" s="18" t="s">
        <v>387</v>
      </c>
      <c r="F624" s="17"/>
      <c r="G624" s="21" t="n">
        <f aca="false">G625</f>
        <v>4338.5</v>
      </c>
      <c r="H624" s="21" t="n">
        <f aca="false">H625</f>
        <v>8772.9</v>
      </c>
      <c r="I624" s="21" t="n">
        <f aca="false">I625</f>
        <v>8772.9</v>
      </c>
      <c r="J624" s="4"/>
      <c r="K624" s="4"/>
      <c r="L624" s="4"/>
      <c r="M624" s="4"/>
      <c r="N624" s="4"/>
    </row>
    <row collapsed="false" customFormat="false" customHeight="false" hidden="false" ht="64.15" outlineLevel="0" r="625">
      <c r="A625" s="20" t="s">
        <v>388</v>
      </c>
      <c r="B625" s="18" t="n">
        <v>811</v>
      </c>
      <c r="C625" s="18" t="n">
        <v>14</v>
      </c>
      <c r="D625" s="18" t="s">
        <v>19</v>
      </c>
      <c r="E625" s="18" t="s">
        <v>389</v>
      </c>
      <c r="F625" s="17"/>
      <c r="G625" s="21" t="n">
        <f aca="false">G626+G630</f>
        <v>4338.5</v>
      </c>
      <c r="H625" s="21" t="n">
        <f aca="false">H626+H630</f>
        <v>8772.9</v>
      </c>
      <c r="I625" s="21" t="n">
        <f aca="false">I626+I630</f>
        <v>8772.9</v>
      </c>
      <c r="J625" s="4"/>
      <c r="K625" s="4"/>
      <c r="L625" s="4"/>
      <c r="M625" s="4"/>
      <c r="N625" s="4"/>
    </row>
    <row collapsed="false" customFormat="false" customHeight="false" hidden="false" ht="95.5" outlineLevel="0" r="626">
      <c r="A626" s="20" t="s">
        <v>390</v>
      </c>
      <c r="B626" s="18" t="n">
        <v>811</v>
      </c>
      <c r="C626" s="18" t="n">
        <v>14</v>
      </c>
      <c r="D626" s="18" t="s">
        <v>19</v>
      </c>
      <c r="E626" s="18" t="s">
        <v>391</v>
      </c>
      <c r="F626" s="18"/>
      <c r="G626" s="21" t="n">
        <v>3567</v>
      </c>
      <c r="H626" s="22" t="n">
        <f aca="false">H627</f>
        <v>4363.3</v>
      </c>
      <c r="I626" s="22" t="n">
        <f aca="false">I627</f>
        <v>4363.3</v>
      </c>
      <c r="J626" s="4"/>
      <c r="K626" s="4"/>
      <c r="L626" s="4"/>
      <c r="M626" s="4"/>
      <c r="N626" s="4"/>
    </row>
    <row collapsed="false" customFormat="false" customHeight="false" hidden="false" ht="18.35" outlineLevel="0" r="627">
      <c r="A627" s="20" t="s">
        <v>384</v>
      </c>
      <c r="B627" s="18" t="n">
        <v>811</v>
      </c>
      <c r="C627" s="18" t="n">
        <v>14</v>
      </c>
      <c r="D627" s="18" t="s">
        <v>19</v>
      </c>
      <c r="E627" s="18" t="s">
        <v>391</v>
      </c>
      <c r="F627" s="18" t="n">
        <v>500</v>
      </c>
      <c r="G627" s="21" t="n">
        <v>3567</v>
      </c>
      <c r="H627" s="22" t="n">
        <f aca="false">H628</f>
        <v>4363.3</v>
      </c>
      <c r="I627" s="22" t="n">
        <f aca="false">I628</f>
        <v>4363.3</v>
      </c>
      <c r="J627" s="4"/>
      <c r="K627" s="4"/>
      <c r="L627" s="4"/>
      <c r="M627" s="4"/>
      <c r="N627" s="4"/>
    </row>
    <row collapsed="false" customFormat="false" customHeight="false" hidden="false" ht="18.35" outlineLevel="0" r="628">
      <c r="A628" s="20" t="s">
        <v>392</v>
      </c>
      <c r="B628" s="18" t="n">
        <v>811</v>
      </c>
      <c r="C628" s="18" t="n">
        <v>14</v>
      </c>
      <c r="D628" s="18" t="s">
        <v>19</v>
      </c>
      <c r="E628" s="18" t="s">
        <v>391</v>
      </c>
      <c r="F628" s="18" t="n">
        <v>510</v>
      </c>
      <c r="G628" s="21" t="n">
        <v>3567</v>
      </c>
      <c r="H628" s="22" t="n">
        <f aca="false">H629</f>
        <v>4363.3</v>
      </c>
      <c r="I628" s="22" t="n">
        <f aca="false">I629</f>
        <v>4363.3</v>
      </c>
      <c r="J628" s="4"/>
      <c r="K628" s="4"/>
      <c r="L628" s="4"/>
      <c r="M628" s="4"/>
      <c r="N628" s="4"/>
    </row>
    <row collapsed="false" customFormat="false" customHeight="false" hidden="false" ht="48.5" outlineLevel="0" r="629">
      <c r="A629" s="20" t="s">
        <v>393</v>
      </c>
      <c r="B629" s="18" t="n">
        <v>811</v>
      </c>
      <c r="C629" s="18" t="n">
        <v>14</v>
      </c>
      <c r="D629" s="18" t="s">
        <v>19</v>
      </c>
      <c r="E629" s="18" t="s">
        <v>391</v>
      </c>
      <c r="F629" s="18" t="n">
        <v>511</v>
      </c>
      <c r="G629" s="21" t="n">
        <v>3567</v>
      </c>
      <c r="H629" s="22" t="n">
        <v>4363.3</v>
      </c>
      <c r="I629" s="25" t="n">
        <v>4363.3</v>
      </c>
      <c r="J629" s="4"/>
      <c r="K629" s="4"/>
      <c r="L629" s="4"/>
      <c r="M629" s="4"/>
      <c r="N629" s="4"/>
    </row>
    <row collapsed="false" customFormat="false" customHeight="false" hidden="false" ht="95.5" outlineLevel="0" r="630">
      <c r="A630" s="20" t="s">
        <v>394</v>
      </c>
      <c r="B630" s="18" t="n">
        <v>811</v>
      </c>
      <c r="C630" s="18" t="n">
        <v>14</v>
      </c>
      <c r="D630" s="18" t="s">
        <v>19</v>
      </c>
      <c r="E630" s="18" t="s">
        <v>395</v>
      </c>
      <c r="F630" s="18"/>
      <c r="G630" s="21" t="n">
        <v>771.5</v>
      </c>
      <c r="H630" s="22" t="n">
        <f aca="false">H631</f>
        <v>4409.6</v>
      </c>
      <c r="I630" s="22" t="n">
        <f aca="false">I631</f>
        <v>4409.6</v>
      </c>
      <c r="J630" s="4"/>
      <c r="K630" s="4"/>
      <c r="L630" s="4"/>
      <c r="M630" s="4"/>
      <c r="N630" s="4"/>
    </row>
    <row collapsed="false" customFormat="false" customHeight="false" hidden="false" ht="18.35" outlineLevel="0" r="631">
      <c r="A631" s="20" t="s">
        <v>384</v>
      </c>
      <c r="B631" s="18" t="n">
        <v>811</v>
      </c>
      <c r="C631" s="18" t="n">
        <v>14</v>
      </c>
      <c r="D631" s="18" t="s">
        <v>19</v>
      </c>
      <c r="E631" s="18" t="s">
        <v>395</v>
      </c>
      <c r="F631" s="18" t="n">
        <v>500</v>
      </c>
      <c r="G631" s="21" t="n">
        <v>771.5</v>
      </c>
      <c r="H631" s="22" t="n">
        <f aca="false">H632</f>
        <v>4409.6</v>
      </c>
      <c r="I631" s="22" t="n">
        <f aca="false">I632</f>
        <v>4409.6</v>
      </c>
      <c r="J631" s="4"/>
      <c r="K631" s="4"/>
      <c r="L631" s="4"/>
      <c r="M631" s="4"/>
      <c r="N631" s="4"/>
    </row>
    <row collapsed="false" customFormat="false" customHeight="false" hidden="false" ht="18.35" outlineLevel="0" r="632">
      <c r="A632" s="20" t="s">
        <v>392</v>
      </c>
      <c r="B632" s="18" t="n">
        <v>811</v>
      </c>
      <c r="C632" s="18" t="n">
        <v>14</v>
      </c>
      <c r="D632" s="18" t="s">
        <v>19</v>
      </c>
      <c r="E632" s="18" t="s">
        <v>395</v>
      </c>
      <c r="F632" s="18" t="n">
        <v>510</v>
      </c>
      <c r="G632" s="21" t="n">
        <v>771.5</v>
      </c>
      <c r="H632" s="22" t="n">
        <f aca="false">H633</f>
        <v>4409.6</v>
      </c>
      <c r="I632" s="22" t="n">
        <f aca="false">I633</f>
        <v>4409.6</v>
      </c>
      <c r="J632" s="4"/>
      <c r="K632" s="4"/>
      <c r="L632" s="4"/>
      <c r="M632" s="4"/>
      <c r="N632" s="4"/>
    </row>
    <row collapsed="false" customFormat="false" customHeight="false" hidden="false" ht="48.5" outlineLevel="0" r="633">
      <c r="A633" s="20" t="s">
        <v>393</v>
      </c>
      <c r="B633" s="18" t="n">
        <v>811</v>
      </c>
      <c r="C633" s="18" t="n">
        <v>14</v>
      </c>
      <c r="D633" s="18" t="s">
        <v>19</v>
      </c>
      <c r="E633" s="18" t="s">
        <v>395</v>
      </c>
      <c r="F633" s="18" t="n">
        <v>511</v>
      </c>
      <c r="G633" s="21" t="n">
        <v>771.5</v>
      </c>
      <c r="H633" s="22" t="n">
        <v>4409.6</v>
      </c>
      <c r="I633" s="25" t="n">
        <v>4409.6</v>
      </c>
      <c r="J633" s="4"/>
      <c r="K633" s="4"/>
      <c r="L633" s="4"/>
      <c r="M633" s="4"/>
      <c r="N633" s="4"/>
    </row>
    <row collapsed="false" customFormat="false" customHeight="false" hidden="false" ht="34.3" outlineLevel="0" r="634">
      <c r="A634" s="13" t="s">
        <v>396</v>
      </c>
      <c r="B634" s="16" t="n">
        <v>811</v>
      </c>
      <c r="C634" s="16" t="n">
        <v>14</v>
      </c>
      <c r="D634" s="16" t="s">
        <v>130</v>
      </c>
      <c r="E634" s="16"/>
      <c r="F634" s="24"/>
      <c r="G634" s="19" t="n">
        <f aca="false">G635</f>
        <v>2068.6</v>
      </c>
      <c r="H634" s="19" t="n">
        <f aca="false">H635</f>
        <v>5493.3</v>
      </c>
      <c r="I634" s="19" t="n">
        <f aca="false">I635</f>
        <v>5493.3</v>
      </c>
      <c r="J634" s="4"/>
      <c r="K634" s="4"/>
      <c r="L634" s="4"/>
      <c r="M634" s="4"/>
      <c r="N634" s="4"/>
    </row>
    <row collapsed="false" customFormat="false" customHeight="false" hidden="false" ht="32.8" outlineLevel="0" r="635">
      <c r="A635" s="20" t="s">
        <v>397</v>
      </c>
      <c r="B635" s="18" t="n">
        <v>811</v>
      </c>
      <c r="C635" s="18" t="n">
        <v>14</v>
      </c>
      <c r="D635" s="18" t="s">
        <v>130</v>
      </c>
      <c r="E635" s="18" t="s">
        <v>398</v>
      </c>
      <c r="F635" s="17"/>
      <c r="G635" s="21" t="n">
        <f aca="false">G636</f>
        <v>2068.6</v>
      </c>
      <c r="H635" s="21" t="n">
        <f aca="false">H636</f>
        <v>5493.3</v>
      </c>
      <c r="I635" s="21" t="n">
        <f aca="false">I636</f>
        <v>5493.3</v>
      </c>
      <c r="J635" s="4"/>
      <c r="K635" s="4"/>
      <c r="L635" s="4"/>
      <c r="M635" s="4"/>
      <c r="N635" s="4"/>
    </row>
    <row collapsed="false" customFormat="false" customHeight="false" hidden="false" ht="79.85" outlineLevel="0" r="636">
      <c r="A636" s="20" t="s">
        <v>399</v>
      </c>
      <c r="B636" s="18" t="n">
        <v>811</v>
      </c>
      <c r="C636" s="18" t="n">
        <v>14</v>
      </c>
      <c r="D636" s="18" t="s">
        <v>130</v>
      </c>
      <c r="E636" s="18" t="s">
        <v>400</v>
      </c>
      <c r="F636" s="17"/>
      <c r="G636" s="21" t="n">
        <f aca="false">G638</f>
        <v>2068.6</v>
      </c>
      <c r="H636" s="21" t="n">
        <f aca="false">H637</f>
        <v>5493.3</v>
      </c>
      <c r="I636" s="21" t="n">
        <f aca="false">I637</f>
        <v>5493.3</v>
      </c>
      <c r="J636" s="4"/>
      <c r="K636" s="4"/>
      <c r="L636" s="4"/>
      <c r="M636" s="4"/>
      <c r="N636" s="4"/>
    </row>
    <row collapsed="false" customFormat="false" customHeight="false" hidden="false" ht="18.35" outlineLevel="0" r="637">
      <c r="A637" s="20" t="s">
        <v>384</v>
      </c>
      <c r="B637" s="18" t="n">
        <v>811</v>
      </c>
      <c r="C637" s="18" t="n">
        <v>14</v>
      </c>
      <c r="D637" s="18" t="s">
        <v>130</v>
      </c>
      <c r="E637" s="18" t="s">
        <v>400</v>
      </c>
      <c r="F637" s="18" t="n">
        <v>500</v>
      </c>
      <c r="G637" s="21" t="n">
        <v>2068.6</v>
      </c>
      <c r="H637" s="22" t="n">
        <f aca="false">H638</f>
        <v>5493.3</v>
      </c>
      <c r="I637" s="22" t="n">
        <f aca="false">I638</f>
        <v>5493.3</v>
      </c>
      <c r="J637" s="4"/>
      <c r="K637" s="4"/>
      <c r="L637" s="4"/>
      <c r="M637" s="4"/>
      <c r="N637" s="4"/>
    </row>
    <row collapsed="false" customFormat="false" customHeight="false" hidden="false" ht="18.35" outlineLevel="0" r="638">
      <c r="A638" s="20" t="s">
        <v>295</v>
      </c>
      <c r="B638" s="18" t="n">
        <v>811</v>
      </c>
      <c r="C638" s="18" t="n">
        <v>14</v>
      </c>
      <c r="D638" s="18" t="s">
        <v>130</v>
      </c>
      <c r="E638" s="18" t="s">
        <v>400</v>
      </c>
      <c r="F638" s="18" t="n">
        <v>540</v>
      </c>
      <c r="G638" s="21" t="n">
        <v>2068.6</v>
      </c>
      <c r="H638" s="22" t="n">
        <v>5493.3</v>
      </c>
      <c r="I638" s="25" t="n">
        <v>5493.3</v>
      </c>
      <c r="J638" s="4"/>
      <c r="K638" s="4"/>
      <c r="L638" s="4"/>
      <c r="M638" s="4"/>
      <c r="N638" s="4"/>
    </row>
  </sheetData>
  <mergeCells count="14">
    <mergeCell ref="B1:I1"/>
    <mergeCell ref="A2:I2"/>
    <mergeCell ref="A3:I3"/>
    <mergeCell ref="A4:I4"/>
    <mergeCell ref="A5:I5"/>
    <mergeCell ref="G6:H6"/>
    <mergeCell ref="A7:A8"/>
    <mergeCell ref="B7:B8"/>
    <mergeCell ref="C7:C8"/>
    <mergeCell ref="D7:D8"/>
    <mergeCell ref="E7:E8"/>
    <mergeCell ref="F7:F8"/>
    <mergeCell ref="G7:H8"/>
    <mergeCell ref="I7:I8"/>
  </mergeCells>
  <printOptions headings="false" gridLines="false" gridLinesSet="true" horizontalCentered="false" verticalCentered="false"/>
  <pageMargins left="0.39375" right="0.196527777777778" top="0.747916666666667" bottom="0.551388888888889" header="0.511805555555555" footer="0.315277777777778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2006-09-28T05:33:49.00Z</dcterms:created>
  <cp:lastPrinted>2014-04-01T10:56:51.60Z</cp:lastPrinted>
  <dcterms:modified xsi:type="dcterms:W3CDTF">2014-03-24T11:30:16.00Z</dcterms:modified>
  <cp:revision>0</cp:revision>
</cp:coreProperties>
</file>