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мар25" sheetId="5" r:id="rId1"/>
    <sheet name="фев25" sheetId="4" r:id="rId2"/>
    <sheet name="янв25" sheetId="1" r:id="rId3"/>
  </sheets>
  <calcPr calcId="145621" refMode="R1C1"/>
</workbook>
</file>

<file path=xl/calcChain.xml><?xml version="1.0" encoding="utf-8"?>
<calcChain xmlns="http://schemas.openxmlformats.org/spreadsheetml/2006/main">
  <c r="H65" i="5" l="1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4" i="5"/>
  <c r="I33" i="5"/>
  <c r="I32" i="5"/>
  <c r="I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I29" i="5" s="1"/>
  <c r="H28" i="5"/>
  <c r="G28" i="5"/>
  <c r="F28" i="5"/>
  <c r="E28" i="5"/>
  <c r="E23" i="5" s="1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H16" i="5" s="1"/>
  <c r="G18" i="5"/>
  <c r="F18" i="5"/>
  <c r="F16" i="5" s="1"/>
  <c r="E18" i="5"/>
  <c r="D18" i="5"/>
  <c r="C18" i="5"/>
  <c r="B18" i="5"/>
  <c r="H17" i="5"/>
  <c r="G17" i="5"/>
  <c r="G16" i="5" s="1"/>
  <c r="F17" i="5"/>
  <c r="E17" i="5"/>
  <c r="D17" i="5"/>
  <c r="C17" i="5"/>
  <c r="B17" i="5"/>
  <c r="I17" i="5" s="1"/>
  <c r="E16" i="5"/>
  <c r="D16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H59" i="5" l="1"/>
  <c r="C23" i="5"/>
  <c r="I27" i="5"/>
  <c r="C16" i="5"/>
  <c r="I44" i="5"/>
  <c r="I21" i="5"/>
  <c r="I20" i="5"/>
  <c r="I37" i="5"/>
  <c r="I26" i="5"/>
  <c r="I25" i="5"/>
  <c r="F23" i="5"/>
  <c r="I28" i="5"/>
  <c r="D23" i="5"/>
  <c r="I30" i="5"/>
  <c r="I9" i="5"/>
  <c r="I18" i="5"/>
  <c r="I16" i="5" s="1"/>
  <c r="B16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4" i="4" s="1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0" i="4" s="1"/>
  <c r="I31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I22" i="4" s="1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I19" i="4" s="1"/>
  <c r="H18" i="4"/>
  <c r="H16" i="4" s="1"/>
  <c r="G18" i="4"/>
  <c r="F18" i="4"/>
  <c r="E18" i="4"/>
  <c r="D18" i="4"/>
  <c r="D16" i="4" s="1"/>
  <c r="C18" i="4"/>
  <c r="B18" i="4"/>
  <c r="I18" i="4" s="1"/>
  <c r="I17" i="4"/>
  <c r="H17" i="4"/>
  <c r="G17" i="4"/>
  <c r="G16" i="4" s="1"/>
  <c r="F17" i="4"/>
  <c r="E17" i="4"/>
  <c r="D17" i="4"/>
  <c r="C17" i="4"/>
  <c r="B17" i="4"/>
  <c r="F16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H65" i="1"/>
  <c r="H64" i="1"/>
  <c r="H63" i="1"/>
  <c r="H62" i="1"/>
  <c r="H61" i="1"/>
  <c r="H60" i="1"/>
  <c r="H59" i="1" s="1"/>
  <c r="G59" i="1"/>
  <c r="F59" i="1"/>
  <c r="E59" i="1"/>
  <c r="D59" i="1"/>
  <c r="C59" i="1"/>
  <c r="B59" i="1"/>
  <c r="I50" i="1"/>
  <c r="I49" i="1"/>
  <c r="I48" i="1"/>
  <c r="I47" i="1"/>
  <c r="I46" i="1"/>
  <c r="I44" i="1" s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7" i="1" s="1"/>
  <c r="I38" i="1"/>
  <c r="H37" i="1"/>
  <c r="G37" i="1"/>
  <c r="F37" i="1"/>
  <c r="E37" i="1"/>
  <c r="D37" i="1"/>
  <c r="C37" i="1"/>
  <c r="B37" i="1"/>
  <c r="I36" i="1"/>
  <c r="I35" i="1"/>
  <c r="I34" i="1"/>
  <c r="I30" i="1" s="1"/>
  <c r="I33" i="1"/>
  <c r="I32" i="1"/>
  <c r="I31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I23" i="1" s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I16" i="1" s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I15" i="1"/>
  <c r="I14" i="1"/>
  <c r="I13" i="1"/>
  <c r="I12" i="1"/>
  <c r="I11" i="1"/>
  <c r="I10" i="1"/>
  <c r="I9" i="1" s="1"/>
  <c r="H9" i="1"/>
  <c r="G9" i="1"/>
  <c r="F9" i="1"/>
  <c r="E9" i="1"/>
  <c r="D9" i="1"/>
  <c r="C9" i="1"/>
  <c r="B9" i="1"/>
  <c r="I23" i="5" l="1"/>
  <c r="H59" i="4"/>
  <c r="C16" i="4"/>
  <c r="E16" i="4"/>
  <c r="I21" i="4"/>
  <c r="I20" i="4"/>
  <c r="I37" i="4"/>
  <c r="B16" i="4"/>
  <c r="I16" i="4"/>
  <c r="I9" i="4"/>
</calcChain>
</file>

<file path=xl/sharedStrings.xml><?xml version="1.0" encoding="utf-8"?>
<sst xmlns="http://schemas.openxmlformats.org/spreadsheetml/2006/main" count="216" uniqueCount="28">
  <si>
    <t>Информация об объеме фактического полезного отпуска электроэнергии потребителям АО "Тамбовская областная сбытовая компания"</t>
  </si>
  <si>
    <t>за январь 2025 года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</si>
  <si>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</si>
  <si>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</si>
  <si>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</si>
  <si>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</si>
  <si>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</si>
  <si>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</si>
  <si>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</si>
  <si>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</si>
  <si>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</si>
  <si>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</si>
  <si>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</si>
  <si>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</si>
  <si>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</si>
  <si>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</si>
  <si>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</si>
  <si>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</si>
  <si>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</si>
  <si>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</si>
  <si>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</si>
  <si>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</si>
  <si>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</si>
  <si>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</si>
  <si>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</si>
  <si>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</si>
  <si>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февраль 2025 года</t>
  </si>
  <si>
    <t>за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</si>
</sst>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Continuous" vertical="center" wrapText="1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0" fontId="0" fillId="0" borderId="0" xfId="0" applyFill="1"/>
    <xf numFmtId="164" fontId="5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_Январь 20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abSelected="1" workbookViewId="0">
      <selection activeCell="I64" sqref="I64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2" t="s">
        <v>0</v>
      </c>
      <c r="B3" s="22"/>
      <c r="C3" s="22"/>
      <c r="D3" s="22"/>
      <c r="E3" s="22"/>
      <c r="F3" s="22"/>
      <c r="G3" s="22"/>
      <c r="H3" s="22"/>
      <c r="I3" s="1"/>
    </row>
    <row r="4" spans="1:9" ht="15.75" x14ac:dyDescent="0.25">
      <c r="A4" s="23" t="s">
        <v>27</v>
      </c>
      <c r="B4" s="23"/>
      <c r="C4" s="23"/>
      <c r="D4" s="23"/>
      <c r="E4" s="23"/>
      <c r="F4" s="23"/>
      <c r="G4" s="23"/>
      <c r="H4" s="23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4"/>
      <c r="B7" s="5" t="s">
        <v>3</v>
      </c>
      <c r="C7" s="5"/>
      <c r="D7" s="5"/>
      <c r="E7" s="5"/>
      <c r="F7" s="6"/>
      <c r="G7" s="6"/>
      <c r="H7" s="6"/>
      <c r="I7" s="20" t="s">
        <v>4</v>
      </c>
    </row>
    <row r="8" spans="1:9" ht="45" x14ac:dyDescent="0.25">
      <c r="A8" s="25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1"/>
    </row>
    <row r="9" spans="1:9" ht="28.5" x14ac:dyDescent="0.25">
      <c r="A9" s="8" t="s">
        <v>12</v>
      </c>
      <c r="B9" s="9">
        <f t="shared" ref="B9:I9" si="0">B10+B11+B12+B13+B14+B15</f>
        <v>42895939.362000003</v>
      </c>
      <c r="C9" s="9">
        <f t="shared" si="0"/>
        <v>46721956.026000008</v>
      </c>
      <c r="D9" s="9">
        <f t="shared" si="0"/>
        <v>174400</v>
      </c>
      <c r="E9" s="9">
        <f t="shared" si="0"/>
        <v>13001064.124</v>
      </c>
      <c r="F9" s="9">
        <f t="shared" si="0"/>
        <v>1168046</v>
      </c>
      <c r="G9" s="9">
        <f t="shared" si="0"/>
        <v>2221443.8080000002</v>
      </c>
      <c r="H9" s="9">
        <f t="shared" si="0"/>
        <v>1700939</v>
      </c>
      <c r="I9" s="9">
        <f t="shared" si="0"/>
        <v>107883788.32000001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2221443.8080000002</v>
      </c>
      <c r="H10" s="12">
        <v>0</v>
      </c>
      <c r="I10" s="13">
        <f t="shared" ref="I10:I15" si="1">SUM(B10:H10)</f>
        <v>2221443.8080000002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7234311.4289999995</v>
      </c>
      <c r="F11" s="11">
        <v>0</v>
      </c>
      <c r="G11" s="11">
        <v>0</v>
      </c>
      <c r="H11" s="11">
        <v>1700939</v>
      </c>
      <c r="I11" s="13">
        <f t="shared" si="1"/>
        <v>8935250.4289999995</v>
      </c>
    </row>
    <row r="12" spans="1:9" x14ac:dyDescent="0.25">
      <c r="A12" s="10" t="s">
        <v>15</v>
      </c>
      <c r="B12" s="11">
        <v>337305</v>
      </c>
      <c r="C12" s="11">
        <v>2949455</v>
      </c>
      <c r="D12" s="11">
        <v>0</v>
      </c>
      <c r="E12" s="11">
        <v>1459149</v>
      </c>
      <c r="F12" s="11">
        <v>0</v>
      </c>
      <c r="G12" s="11">
        <v>0</v>
      </c>
      <c r="H12" s="11">
        <v>0</v>
      </c>
      <c r="I12" s="13">
        <f t="shared" si="1"/>
        <v>4745909</v>
      </c>
    </row>
    <row r="13" spans="1:9" x14ac:dyDescent="0.25">
      <c r="A13" s="10" t="s">
        <v>16</v>
      </c>
      <c r="B13" s="12">
        <v>25031279.210000001</v>
      </c>
      <c r="C13" s="11">
        <v>17555221.185000002</v>
      </c>
      <c r="D13" s="11">
        <v>98069</v>
      </c>
      <c r="E13" s="11">
        <v>4261622.6950000003</v>
      </c>
      <c r="F13" s="11">
        <v>246512</v>
      </c>
      <c r="G13" s="11">
        <v>0</v>
      </c>
      <c r="H13" s="11">
        <v>0</v>
      </c>
      <c r="I13" s="13">
        <f t="shared" si="1"/>
        <v>47192704.090000004</v>
      </c>
    </row>
    <row r="14" spans="1:9" x14ac:dyDescent="0.25">
      <c r="A14" s="10" t="s">
        <v>17</v>
      </c>
      <c r="B14" s="11">
        <v>17527355.151999999</v>
      </c>
      <c r="C14" s="11">
        <v>26217279.841000002</v>
      </c>
      <c r="D14" s="11">
        <v>76331</v>
      </c>
      <c r="E14" s="11">
        <v>22697</v>
      </c>
      <c r="F14" s="11">
        <v>921534</v>
      </c>
      <c r="G14" s="11">
        <v>0</v>
      </c>
      <c r="H14" s="11">
        <v>0</v>
      </c>
      <c r="I14" s="13">
        <f t="shared" si="1"/>
        <v>44765196.993000001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23284</v>
      </c>
      <c r="F15" s="11">
        <v>0</v>
      </c>
      <c r="G15" s="11">
        <v>0</v>
      </c>
      <c r="H15" s="11">
        <v>0</v>
      </c>
      <c r="I15" s="13">
        <f t="shared" si="1"/>
        <v>23284</v>
      </c>
    </row>
    <row r="16" spans="1:9" ht="42.75" x14ac:dyDescent="0.25">
      <c r="A16" s="8" t="s">
        <v>19</v>
      </c>
      <c r="B16" s="9">
        <f t="shared" ref="B16:H16" si="2">B17+B18+B19+B20+B21+B22</f>
        <v>22907965.409000002</v>
      </c>
      <c r="C16" s="9">
        <f t="shared" si="2"/>
        <v>26622433.665000007</v>
      </c>
      <c r="D16" s="9">
        <f t="shared" si="2"/>
        <v>120415</v>
      </c>
      <c r="E16" s="9">
        <f t="shared" si="2"/>
        <v>12975626.124</v>
      </c>
      <c r="F16" s="9">
        <f t="shared" si="2"/>
        <v>1004527</v>
      </c>
      <c r="G16" s="9">
        <f t="shared" si="2"/>
        <v>2221443.8080000002</v>
      </c>
      <c r="H16" s="9">
        <f t="shared" si="2"/>
        <v>1700939</v>
      </c>
      <c r="I16" s="9">
        <f>I17+I18+I19+I20+I21+I22</f>
        <v>67553350.006000012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2221443.8080000002</v>
      </c>
      <c r="H17" s="11">
        <f t="shared" si="3"/>
        <v>0</v>
      </c>
      <c r="I17" s="13">
        <f t="shared" ref="I17:I22" si="4">SUM(B17:H17)</f>
        <v>2221443.8080000002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7209438.4289999995</v>
      </c>
      <c r="F18" s="11">
        <f t="shared" si="3"/>
        <v>0</v>
      </c>
      <c r="G18" s="11">
        <f t="shared" si="3"/>
        <v>0</v>
      </c>
      <c r="H18" s="11">
        <f t="shared" si="3"/>
        <v>1700939</v>
      </c>
      <c r="I18" s="13">
        <f t="shared" si="4"/>
        <v>8910377.4289999995</v>
      </c>
    </row>
    <row r="19" spans="1:9" x14ac:dyDescent="0.25">
      <c r="A19" s="10" t="s">
        <v>15</v>
      </c>
      <c r="B19" s="11">
        <f t="shared" si="3"/>
        <v>337305</v>
      </c>
      <c r="C19" s="11">
        <f t="shared" si="3"/>
        <v>2949455</v>
      </c>
      <c r="D19" s="11">
        <f t="shared" si="3"/>
        <v>0</v>
      </c>
      <c r="E19" s="11">
        <f t="shared" si="3"/>
        <v>1459149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4745909</v>
      </c>
    </row>
    <row r="20" spans="1:9" x14ac:dyDescent="0.25">
      <c r="A20" s="10" t="s">
        <v>16</v>
      </c>
      <c r="B20" s="11">
        <f t="shared" si="3"/>
        <v>19606804.340000004</v>
      </c>
      <c r="C20" s="11">
        <f t="shared" si="3"/>
        <v>16641314.226000002</v>
      </c>
      <c r="D20" s="11">
        <f t="shared" si="3"/>
        <v>97357</v>
      </c>
      <c r="E20" s="11">
        <f t="shared" si="3"/>
        <v>4261057.6950000003</v>
      </c>
      <c r="F20" s="11">
        <f t="shared" si="3"/>
        <v>185453</v>
      </c>
      <c r="G20" s="11">
        <f t="shared" si="3"/>
        <v>0</v>
      </c>
      <c r="H20" s="11">
        <f t="shared" si="3"/>
        <v>0</v>
      </c>
      <c r="I20" s="13">
        <f t="shared" si="4"/>
        <v>40791986.261000007</v>
      </c>
    </row>
    <row r="21" spans="1:9" x14ac:dyDescent="0.25">
      <c r="A21" s="10" t="s">
        <v>17</v>
      </c>
      <c r="B21" s="11">
        <f t="shared" si="3"/>
        <v>2963856.0689999983</v>
      </c>
      <c r="C21" s="11">
        <f t="shared" si="3"/>
        <v>7031664.439000003</v>
      </c>
      <c r="D21" s="11">
        <f t="shared" si="3"/>
        <v>23058</v>
      </c>
      <c r="E21" s="11">
        <f t="shared" si="3"/>
        <v>22697</v>
      </c>
      <c r="F21" s="11">
        <f t="shared" si="3"/>
        <v>819074</v>
      </c>
      <c r="G21" s="11">
        <f t="shared" si="3"/>
        <v>0</v>
      </c>
      <c r="H21" s="11">
        <f t="shared" si="3"/>
        <v>0</v>
      </c>
      <c r="I21" s="13">
        <f t="shared" si="4"/>
        <v>10860349.508000001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23284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23284</v>
      </c>
    </row>
    <row r="23" spans="1:9" ht="28.5" x14ac:dyDescent="0.25">
      <c r="A23" s="8" t="s">
        <v>20</v>
      </c>
      <c r="B23" s="9">
        <f t="shared" ref="B23:H23" si="5">B24+B25+B26+B27+B28+B29</f>
        <v>19987973.953000002</v>
      </c>
      <c r="C23" s="9">
        <f t="shared" si="5"/>
        <v>20099522.360999998</v>
      </c>
      <c r="D23" s="9">
        <f t="shared" si="5"/>
        <v>53985</v>
      </c>
      <c r="E23" s="9">
        <f t="shared" si="5"/>
        <v>25438</v>
      </c>
      <c r="F23" s="9">
        <f t="shared" si="5"/>
        <v>163519</v>
      </c>
      <c r="G23" s="9">
        <f t="shared" si="5"/>
        <v>0</v>
      </c>
      <c r="H23" s="9">
        <f t="shared" si="5"/>
        <v>0</v>
      </c>
      <c r="I23" s="9">
        <f>I24+I25+I26+I27+I28+I29</f>
        <v>40330438.314000003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24873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24873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5424474.870000001</v>
      </c>
      <c r="C27" s="11">
        <f t="shared" si="6"/>
        <v>913906.95900000003</v>
      </c>
      <c r="D27" s="11">
        <f t="shared" si="6"/>
        <v>712</v>
      </c>
      <c r="E27" s="11">
        <f t="shared" si="6"/>
        <v>565</v>
      </c>
      <c r="F27" s="11">
        <f t="shared" si="6"/>
        <v>61059</v>
      </c>
      <c r="G27" s="11">
        <f t="shared" si="6"/>
        <v>0</v>
      </c>
      <c r="H27" s="11">
        <f t="shared" si="6"/>
        <v>0</v>
      </c>
      <c r="I27" s="13">
        <f t="shared" si="7"/>
        <v>6400717.8290000008</v>
      </c>
    </row>
    <row r="28" spans="1:9" x14ac:dyDescent="0.25">
      <c r="A28" s="10" t="s">
        <v>17</v>
      </c>
      <c r="B28" s="11">
        <f t="shared" si="6"/>
        <v>14563499.083000001</v>
      </c>
      <c r="C28" s="11">
        <f t="shared" si="6"/>
        <v>19185615.401999999</v>
      </c>
      <c r="D28" s="11">
        <f t="shared" si="6"/>
        <v>53273</v>
      </c>
      <c r="E28" s="11">
        <f t="shared" si="6"/>
        <v>0</v>
      </c>
      <c r="F28" s="11">
        <f t="shared" si="6"/>
        <v>102460</v>
      </c>
      <c r="G28" s="11">
        <f t="shared" si="6"/>
        <v>0</v>
      </c>
      <c r="H28" s="11">
        <f t="shared" si="6"/>
        <v>0</v>
      </c>
      <c r="I28" s="13">
        <f t="shared" si="7"/>
        <v>33904847.484999999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16461123.213000001</v>
      </c>
      <c r="C30" s="9">
        <f t="shared" si="8"/>
        <v>17330967.029999997</v>
      </c>
      <c r="D30" s="9">
        <f t="shared" si="8"/>
        <v>50439</v>
      </c>
      <c r="E30" s="9">
        <f t="shared" si="8"/>
        <v>24709</v>
      </c>
      <c r="F30" s="9">
        <f t="shared" si="8"/>
        <v>153243</v>
      </c>
      <c r="G30" s="9">
        <f t="shared" si="8"/>
        <v>0</v>
      </c>
      <c r="H30" s="9">
        <f t="shared" si="8"/>
        <v>0</v>
      </c>
      <c r="I30" s="9">
        <f>I31+I32+I33+I34+I35+I36</f>
        <v>34020481.243000001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24709</v>
      </c>
      <c r="F32" s="11">
        <v>0</v>
      </c>
      <c r="G32" s="11">
        <v>0</v>
      </c>
      <c r="H32" s="11">
        <v>0</v>
      </c>
      <c r="I32" s="13">
        <f t="shared" si="9"/>
        <v>24709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3575811.47</v>
      </c>
      <c r="C34" s="11">
        <v>766731.97100000002</v>
      </c>
      <c r="D34" s="11">
        <v>712</v>
      </c>
      <c r="E34" s="11">
        <v>0</v>
      </c>
      <c r="F34" s="11">
        <v>61059</v>
      </c>
      <c r="G34" s="11">
        <v>0</v>
      </c>
      <c r="H34" s="11">
        <v>0</v>
      </c>
      <c r="I34" s="13">
        <f t="shared" si="9"/>
        <v>4404314.4410000006</v>
      </c>
    </row>
    <row r="35" spans="1:9" x14ac:dyDescent="0.25">
      <c r="A35" s="10" t="s">
        <v>17</v>
      </c>
      <c r="B35" s="11">
        <v>12885311.743000001</v>
      </c>
      <c r="C35" s="11">
        <v>16564235.058999998</v>
      </c>
      <c r="D35" s="11">
        <v>49727</v>
      </c>
      <c r="E35" s="11">
        <v>0</v>
      </c>
      <c r="F35" s="11">
        <v>92184</v>
      </c>
      <c r="G35" s="11">
        <v>0</v>
      </c>
      <c r="H35" s="11">
        <v>0</v>
      </c>
      <c r="I35" s="13">
        <f t="shared" si="9"/>
        <v>29591457.802000001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3013200.34</v>
      </c>
      <c r="C37" s="9">
        <f t="shared" si="10"/>
        <v>825764.902</v>
      </c>
      <c r="D37" s="9">
        <f t="shared" si="10"/>
        <v>1655</v>
      </c>
      <c r="E37" s="9">
        <f t="shared" si="10"/>
        <v>164</v>
      </c>
      <c r="F37" s="9">
        <f t="shared" si="10"/>
        <v>10276</v>
      </c>
      <c r="G37" s="9">
        <f t="shared" si="10"/>
        <v>0</v>
      </c>
      <c r="H37" s="9">
        <f t="shared" si="10"/>
        <v>0</v>
      </c>
      <c r="I37" s="9">
        <f>I38+I39+I40+I41+I42+I43</f>
        <v>3851060.2420000001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164</v>
      </c>
      <c r="F39" s="11">
        <v>0</v>
      </c>
      <c r="G39" s="11">
        <v>0</v>
      </c>
      <c r="H39" s="11">
        <v>0</v>
      </c>
      <c r="I39" s="13">
        <f t="shared" si="11"/>
        <v>164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1737220</v>
      </c>
      <c r="C41" s="11">
        <v>135251.98800000001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1872471.9879999999</v>
      </c>
    </row>
    <row r="42" spans="1:9" x14ac:dyDescent="0.25">
      <c r="A42" s="10" t="s">
        <v>17</v>
      </c>
      <c r="B42" s="11">
        <v>1275980.3400000001</v>
      </c>
      <c r="C42" s="11">
        <v>690512.91399999999</v>
      </c>
      <c r="D42" s="11">
        <v>1655</v>
      </c>
      <c r="E42" s="11">
        <v>0</v>
      </c>
      <c r="F42" s="11">
        <v>10276</v>
      </c>
      <c r="G42" s="11">
        <v>0</v>
      </c>
      <c r="H42" s="11">
        <v>0</v>
      </c>
      <c r="I42" s="13">
        <f t="shared" si="11"/>
        <v>1978424.2540000002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513650.4</v>
      </c>
      <c r="C44" s="9">
        <f t="shared" si="12"/>
        <v>1942790.429</v>
      </c>
      <c r="D44" s="9">
        <f t="shared" si="12"/>
        <v>1891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2458896.8289999999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111443.4</v>
      </c>
      <c r="C48" s="11">
        <v>11923</v>
      </c>
      <c r="D48" s="11">
        <v>0</v>
      </c>
      <c r="E48" s="11">
        <v>565</v>
      </c>
      <c r="F48" s="11">
        <v>0</v>
      </c>
      <c r="G48" s="11">
        <v>0</v>
      </c>
      <c r="H48" s="11">
        <v>0</v>
      </c>
      <c r="I48" s="13">
        <f t="shared" si="13"/>
        <v>123931.4</v>
      </c>
    </row>
    <row r="49" spans="1:9" x14ac:dyDescent="0.25">
      <c r="A49" s="10" t="s">
        <v>17</v>
      </c>
      <c r="B49" s="11">
        <v>402207</v>
      </c>
      <c r="C49" s="11">
        <v>1930867.429</v>
      </c>
      <c r="D49" s="11">
        <v>1891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2334965.429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2" t="s">
        <v>24</v>
      </c>
      <c r="B53" s="22"/>
      <c r="C53" s="22"/>
      <c r="D53" s="22"/>
      <c r="E53" s="22"/>
      <c r="F53" s="22"/>
      <c r="G53" s="22"/>
      <c r="H53" s="22"/>
      <c r="I53" s="1"/>
    </row>
    <row r="54" spans="1:9" ht="15.75" x14ac:dyDescent="0.25">
      <c r="A54" s="23" t="s">
        <v>27</v>
      </c>
      <c r="B54" s="23"/>
      <c r="C54" s="23"/>
      <c r="D54" s="23"/>
      <c r="E54" s="23"/>
      <c r="F54" s="23"/>
      <c r="G54" s="23"/>
      <c r="H54" s="23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4"/>
      <c r="B57" s="26" t="s">
        <v>3</v>
      </c>
      <c r="C57" s="27"/>
      <c r="D57" s="27"/>
      <c r="E57" s="27"/>
      <c r="F57" s="27"/>
      <c r="G57" s="28"/>
      <c r="H57" s="20" t="s">
        <v>4</v>
      </c>
    </row>
    <row r="58" spans="1:9" ht="45" x14ac:dyDescent="0.25">
      <c r="A58" s="25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1"/>
      <c r="I58" s="14"/>
    </row>
    <row r="59" spans="1:9" ht="42.75" x14ac:dyDescent="0.25">
      <c r="A59" s="8" t="s">
        <v>19</v>
      </c>
      <c r="B59" s="9">
        <f>B60+B61+B62+B63+B64+B65</f>
        <v>4777.3360000000011</v>
      </c>
      <c r="C59" s="9">
        <f>C60+C61+C62+C63+C64+C65</f>
        <v>21497.24</v>
      </c>
      <c r="D59" s="9">
        <f t="shared" ref="D59:E59" si="14">D60+D61+D62+D63+D64+D65</f>
        <v>36.053000000000004</v>
      </c>
      <c r="E59" s="9">
        <f t="shared" si="14"/>
        <v>18651.732</v>
      </c>
      <c r="F59" s="9">
        <f>F60+F61+F62+F63+F64+F65</f>
        <v>5422.3270000000002</v>
      </c>
      <c r="G59" s="9">
        <f>G60+G61+G62+G63+G64+G65</f>
        <v>30</v>
      </c>
      <c r="H59" s="9">
        <f>H60+H61+H62+H63+H64+H65</f>
        <v>50414.687999999995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5422.3270000000002</v>
      </c>
      <c r="G60" s="12">
        <v>0</v>
      </c>
      <c r="H60" s="13">
        <f>SUM(B60:G60)</f>
        <v>5422.3270000000002</v>
      </c>
    </row>
    <row r="61" spans="1:9" x14ac:dyDescent="0.25">
      <c r="A61" s="10" t="s">
        <v>14</v>
      </c>
      <c r="B61" s="12">
        <v>0</v>
      </c>
      <c r="C61" s="12">
        <v>591.97500000000002</v>
      </c>
      <c r="D61" s="12">
        <v>0</v>
      </c>
      <c r="E61" s="12">
        <v>11630.347</v>
      </c>
      <c r="F61" s="12">
        <v>0</v>
      </c>
      <c r="G61" s="12">
        <v>30</v>
      </c>
      <c r="H61" s="13">
        <f t="shared" ref="H61:H65" si="15">SUM(B61:G61)</f>
        <v>12252.322</v>
      </c>
    </row>
    <row r="62" spans="1:9" x14ac:dyDescent="0.25">
      <c r="A62" s="10" t="s">
        <v>15</v>
      </c>
      <c r="B62" s="12">
        <v>723.50800000000004</v>
      </c>
      <c r="C62" s="12">
        <v>4893.875</v>
      </c>
      <c r="D62" s="12">
        <v>0</v>
      </c>
      <c r="E62" s="12">
        <v>1783.8309999999999</v>
      </c>
      <c r="F62" s="12">
        <v>0</v>
      </c>
      <c r="G62" s="12">
        <v>0</v>
      </c>
      <c r="H62" s="13">
        <f t="shared" si="15"/>
        <v>7401.2139999999999</v>
      </c>
    </row>
    <row r="63" spans="1:9" x14ac:dyDescent="0.25">
      <c r="A63" s="10" t="s">
        <v>16</v>
      </c>
      <c r="B63" s="12">
        <v>3889.3750000000005</v>
      </c>
      <c r="C63" s="12">
        <v>14854.172999999999</v>
      </c>
      <c r="D63" s="12">
        <v>36.053000000000004</v>
      </c>
      <c r="E63" s="12">
        <v>5203.03</v>
      </c>
      <c r="F63" s="12">
        <v>0</v>
      </c>
      <c r="G63" s="12">
        <v>0</v>
      </c>
      <c r="H63" s="13">
        <f t="shared" si="15"/>
        <v>23982.630999999998</v>
      </c>
      <c r="I63" s="15"/>
    </row>
    <row r="64" spans="1:9" x14ac:dyDescent="0.25">
      <c r="A64" s="10" t="s">
        <v>17</v>
      </c>
      <c r="B64" s="12">
        <v>164.45299999999997</v>
      </c>
      <c r="C64" s="12">
        <v>1157.2169999999999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1321.6699999999998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34.524000000000001</v>
      </c>
      <c r="F65" s="12">
        <v>0</v>
      </c>
      <c r="G65" s="12">
        <v>0</v>
      </c>
      <c r="H65" s="13">
        <f t="shared" si="15"/>
        <v>34.524000000000001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43" workbookViewId="0">
      <selection activeCell="L67" sqref="L67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2" t="s">
        <v>0</v>
      </c>
      <c r="B3" s="22"/>
      <c r="C3" s="22"/>
      <c r="D3" s="22"/>
      <c r="E3" s="22"/>
      <c r="F3" s="22"/>
      <c r="G3" s="22"/>
      <c r="H3" s="22"/>
      <c r="I3" s="1"/>
    </row>
    <row r="4" spans="1:9" ht="15.75" x14ac:dyDescent="0.25">
      <c r="A4" s="23" t="s">
        <v>26</v>
      </c>
      <c r="B4" s="23"/>
      <c r="C4" s="23"/>
      <c r="D4" s="23"/>
      <c r="E4" s="23"/>
      <c r="F4" s="23"/>
      <c r="G4" s="23"/>
      <c r="H4" s="23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4"/>
      <c r="B7" s="5" t="s">
        <v>3</v>
      </c>
      <c r="C7" s="5"/>
      <c r="D7" s="5"/>
      <c r="E7" s="5"/>
      <c r="F7" s="6"/>
      <c r="G7" s="6"/>
      <c r="H7" s="6"/>
      <c r="I7" s="20" t="s">
        <v>4</v>
      </c>
    </row>
    <row r="8" spans="1:9" ht="45" x14ac:dyDescent="0.25">
      <c r="A8" s="25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1"/>
    </row>
    <row r="9" spans="1:9" ht="28.5" x14ac:dyDescent="0.25">
      <c r="A9" s="8" t="s">
        <v>12</v>
      </c>
      <c r="B9" s="9">
        <f t="shared" ref="B9:I9" si="0">B10+B11+B12+B13+B14+B15</f>
        <v>46451260.881999999</v>
      </c>
      <c r="C9" s="9">
        <f t="shared" si="0"/>
        <v>49022324.490999997</v>
      </c>
      <c r="D9" s="9">
        <f t="shared" si="0"/>
        <v>208218</v>
      </c>
      <c r="E9" s="9">
        <f t="shared" si="0"/>
        <v>13741472.476000004</v>
      </c>
      <c r="F9" s="9">
        <f t="shared" si="0"/>
        <v>1315602</v>
      </c>
      <c r="G9" s="9">
        <f t="shared" si="0"/>
        <v>2339181.088</v>
      </c>
      <c r="H9" s="9">
        <f t="shared" si="0"/>
        <v>1675527</v>
      </c>
      <c r="I9" s="9">
        <f t="shared" si="0"/>
        <v>114753585.93700001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2339181.088</v>
      </c>
      <c r="H10" s="12">
        <v>0</v>
      </c>
      <c r="I10" s="13">
        <f t="shared" ref="I10:I15" si="1">SUM(B10:H10)</f>
        <v>2339181.088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7899379.6239999998</v>
      </c>
      <c r="F11" s="11">
        <v>0</v>
      </c>
      <c r="G11" s="11">
        <v>0</v>
      </c>
      <c r="H11" s="11">
        <v>1675527</v>
      </c>
      <c r="I11" s="13">
        <f t="shared" si="1"/>
        <v>9574906.6239999998</v>
      </c>
    </row>
    <row r="12" spans="1:9" x14ac:dyDescent="0.25">
      <c r="A12" s="10" t="s">
        <v>15</v>
      </c>
      <c r="B12" s="11">
        <v>410240</v>
      </c>
      <c r="C12" s="11">
        <v>2837306</v>
      </c>
      <c r="D12" s="11">
        <v>0</v>
      </c>
      <c r="E12" s="11">
        <v>1407029.38</v>
      </c>
      <c r="F12" s="11">
        <v>0</v>
      </c>
      <c r="G12" s="11">
        <v>0</v>
      </c>
      <c r="H12" s="11">
        <v>0</v>
      </c>
      <c r="I12" s="13">
        <f t="shared" si="1"/>
        <v>4654575.38</v>
      </c>
    </row>
    <row r="13" spans="1:9" x14ac:dyDescent="0.25">
      <c r="A13" s="10" t="s">
        <v>16</v>
      </c>
      <c r="B13" s="12">
        <v>26508228.600000001</v>
      </c>
      <c r="C13" s="11">
        <v>17787820.899</v>
      </c>
      <c r="D13" s="11">
        <v>112655</v>
      </c>
      <c r="E13" s="11">
        <v>4316124.4720000029</v>
      </c>
      <c r="F13" s="11">
        <v>258030</v>
      </c>
      <c r="G13" s="11">
        <v>0</v>
      </c>
      <c r="H13" s="11">
        <v>0</v>
      </c>
      <c r="I13" s="13">
        <f t="shared" si="1"/>
        <v>48982858.971000001</v>
      </c>
    </row>
    <row r="14" spans="1:9" x14ac:dyDescent="0.25">
      <c r="A14" s="10" t="s">
        <v>17</v>
      </c>
      <c r="B14" s="11">
        <v>19532792.282000002</v>
      </c>
      <c r="C14" s="11">
        <v>28397197.591999996</v>
      </c>
      <c r="D14" s="11">
        <v>95563</v>
      </c>
      <c r="E14" s="11">
        <v>31639</v>
      </c>
      <c r="F14" s="11">
        <v>1057572</v>
      </c>
      <c r="G14" s="11">
        <v>0</v>
      </c>
      <c r="H14" s="11">
        <v>0</v>
      </c>
      <c r="I14" s="13">
        <f t="shared" si="1"/>
        <v>49114763.873999998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87300</v>
      </c>
      <c r="F15" s="11">
        <v>0</v>
      </c>
      <c r="G15" s="11">
        <v>0</v>
      </c>
      <c r="H15" s="11">
        <v>0</v>
      </c>
      <c r="I15" s="13">
        <f t="shared" si="1"/>
        <v>87300</v>
      </c>
    </row>
    <row r="16" spans="1:9" ht="42.75" x14ac:dyDescent="0.25">
      <c r="A16" s="8" t="s">
        <v>19</v>
      </c>
      <c r="B16" s="9">
        <f t="shared" ref="B16:H16" si="2">B17+B18+B19+B20+B21+B22</f>
        <v>24044590.962000005</v>
      </c>
      <c r="C16" s="9">
        <f t="shared" si="2"/>
        <v>27184177.585999999</v>
      </c>
      <c r="D16" s="9">
        <f t="shared" si="2"/>
        <v>139890</v>
      </c>
      <c r="E16" s="9">
        <f t="shared" si="2"/>
        <v>13715097.476000004</v>
      </c>
      <c r="F16" s="9">
        <f t="shared" si="2"/>
        <v>1128464</v>
      </c>
      <c r="G16" s="9">
        <f t="shared" si="2"/>
        <v>2339181.088</v>
      </c>
      <c r="H16" s="9">
        <f t="shared" si="2"/>
        <v>1675527</v>
      </c>
      <c r="I16" s="9">
        <f>I17+I18+I19+I20+I21+I22</f>
        <v>70226928.112000003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2339181.088</v>
      </c>
      <c r="H17" s="11">
        <f t="shared" si="3"/>
        <v>0</v>
      </c>
      <c r="I17" s="13">
        <f t="shared" ref="I17:I22" si="4">SUM(B17:H17)</f>
        <v>2339181.088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7873651.6239999998</v>
      </c>
      <c r="F18" s="11">
        <f t="shared" si="3"/>
        <v>0</v>
      </c>
      <c r="G18" s="11">
        <f t="shared" si="3"/>
        <v>0</v>
      </c>
      <c r="H18" s="11">
        <f t="shared" si="3"/>
        <v>1675527</v>
      </c>
      <c r="I18" s="13">
        <f t="shared" si="4"/>
        <v>9549178.6239999998</v>
      </c>
    </row>
    <row r="19" spans="1:9" x14ac:dyDescent="0.25">
      <c r="A19" s="10" t="s">
        <v>15</v>
      </c>
      <c r="B19" s="11">
        <f t="shared" si="3"/>
        <v>410240</v>
      </c>
      <c r="C19" s="11">
        <f t="shared" si="3"/>
        <v>2837306</v>
      </c>
      <c r="D19" s="11">
        <f t="shared" si="3"/>
        <v>0</v>
      </c>
      <c r="E19" s="11">
        <f t="shared" si="3"/>
        <v>1407029.38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4654575.38</v>
      </c>
    </row>
    <row r="20" spans="1:9" x14ac:dyDescent="0.25">
      <c r="A20" s="10" t="s">
        <v>16</v>
      </c>
      <c r="B20" s="11">
        <f t="shared" si="3"/>
        <v>20509039.265000001</v>
      </c>
      <c r="C20" s="11">
        <f t="shared" si="3"/>
        <v>16756380.303000001</v>
      </c>
      <c r="D20" s="11">
        <f t="shared" si="3"/>
        <v>112013</v>
      </c>
      <c r="E20" s="11">
        <f t="shared" si="3"/>
        <v>4315477.4720000029</v>
      </c>
      <c r="F20" s="11">
        <f t="shared" si="3"/>
        <v>190887</v>
      </c>
      <c r="G20" s="11">
        <f t="shared" si="3"/>
        <v>0</v>
      </c>
      <c r="H20" s="11">
        <f t="shared" si="3"/>
        <v>0</v>
      </c>
      <c r="I20" s="13">
        <f t="shared" si="4"/>
        <v>41883797.040000007</v>
      </c>
    </row>
    <row r="21" spans="1:9" x14ac:dyDescent="0.25">
      <c r="A21" s="10" t="s">
        <v>17</v>
      </c>
      <c r="B21" s="11">
        <f t="shared" si="3"/>
        <v>3125311.6970000025</v>
      </c>
      <c r="C21" s="11">
        <f t="shared" si="3"/>
        <v>7590491.282999997</v>
      </c>
      <c r="D21" s="11">
        <f t="shared" si="3"/>
        <v>27877</v>
      </c>
      <c r="E21" s="11">
        <f t="shared" si="3"/>
        <v>31639</v>
      </c>
      <c r="F21" s="11">
        <f t="shared" si="3"/>
        <v>937577</v>
      </c>
      <c r="G21" s="11">
        <f t="shared" si="3"/>
        <v>0</v>
      </c>
      <c r="H21" s="11">
        <f t="shared" si="3"/>
        <v>0</v>
      </c>
      <c r="I21" s="13">
        <f t="shared" si="4"/>
        <v>11712895.98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87300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87300</v>
      </c>
    </row>
    <row r="23" spans="1:9" ht="28.5" x14ac:dyDescent="0.25">
      <c r="A23" s="8" t="s">
        <v>20</v>
      </c>
      <c r="B23" s="9">
        <f t="shared" ref="B23:H23" si="5">B24+B25+B26+B27+B28+B29</f>
        <v>22406669.919999998</v>
      </c>
      <c r="C23" s="9">
        <f t="shared" si="5"/>
        <v>21838146.905000001</v>
      </c>
      <c r="D23" s="9">
        <f t="shared" si="5"/>
        <v>68328</v>
      </c>
      <c r="E23" s="9">
        <f t="shared" si="5"/>
        <v>26375</v>
      </c>
      <c r="F23" s="9">
        <f t="shared" si="5"/>
        <v>187138</v>
      </c>
      <c r="G23" s="9">
        <f t="shared" si="5"/>
        <v>0</v>
      </c>
      <c r="H23" s="9">
        <f t="shared" si="5"/>
        <v>0</v>
      </c>
      <c r="I23" s="9">
        <f>I24+I25+I26+I27+I28+I29</f>
        <v>44526657.825000003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25728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25728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5999189.335</v>
      </c>
      <c r="C27" s="11">
        <f t="shared" si="6"/>
        <v>1031440.5960000001</v>
      </c>
      <c r="D27" s="11">
        <f t="shared" si="6"/>
        <v>642</v>
      </c>
      <c r="E27" s="11">
        <f t="shared" si="6"/>
        <v>647</v>
      </c>
      <c r="F27" s="11">
        <f t="shared" si="6"/>
        <v>67143</v>
      </c>
      <c r="G27" s="11">
        <f t="shared" si="6"/>
        <v>0</v>
      </c>
      <c r="H27" s="11">
        <f t="shared" si="6"/>
        <v>0</v>
      </c>
      <c r="I27" s="13">
        <f t="shared" si="7"/>
        <v>7099061.9309999999</v>
      </c>
    </row>
    <row r="28" spans="1:9" x14ac:dyDescent="0.25">
      <c r="A28" s="10" t="s">
        <v>17</v>
      </c>
      <c r="B28" s="11">
        <f t="shared" si="6"/>
        <v>16407480.584999999</v>
      </c>
      <c r="C28" s="11">
        <f t="shared" si="6"/>
        <v>20806706.309</v>
      </c>
      <c r="D28" s="11">
        <f t="shared" si="6"/>
        <v>67686</v>
      </c>
      <c r="E28" s="11">
        <f t="shared" si="6"/>
        <v>0</v>
      </c>
      <c r="F28" s="11">
        <f t="shared" si="6"/>
        <v>119995</v>
      </c>
      <c r="G28" s="11">
        <f t="shared" si="6"/>
        <v>0</v>
      </c>
      <c r="H28" s="11">
        <f t="shared" si="6"/>
        <v>0</v>
      </c>
      <c r="I28" s="13">
        <f t="shared" si="7"/>
        <v>37401867.894000001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18433264.079999998</v>
      </c>
      <c r="C30" s="9">
        <f t="shared" si="8"/>
        <v>18766950.721999999</v>
      </c>
      <c r="D30" s="9">
        <f t="shared" si="8"/>
        <v>63633</v>
      </c>
      <c r="E30" s="9">
        <f t="shared" si="8"/>
        <v>25617</v>
      </c>
      <c r="F30" s="9">
        <f t="shared" si="8"/>
        <v>172951</v>
      </c>
      <c r="G30" s="9">
        <f t="shared" si="8"/>
        <v>0</v>
      </c>
      <c r="H30" s="9">
        <f t="shared" si="8"/>
        <v>0</v>
      </c>
      <c r="I30" s="9">
        <f>I31+I32+I33+I34+I35+I36</f>
        <v>37462415.802000001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25617</v>
      </c>
      <c r="F32" s="11">
        <v>0</v>
      </c>
      <c r="G32" s="11">
        <v>0</v>
      </c>
      <c r="H32" s="11">
        <v>0</v>
      </c>
      <c r="I32" s="13">
        <f t="shared" si="9"/>
        <v>25617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3931689.835</v>
      </c>
      <c r="C34" s="11">
        <v>851256.59700000007</v>
      </c>
      <c r="D34" s="11">
        <v>642</v>
      </c>
      <c r="E34" s="11">
        <v>0</v>
      </c>
      <c r="F34" s="11">
        <v>67143</v>
      </c>
      <c r="G34" s="11">
        <v>0</v>
      </c>
      <c r="H34" s="11">
        <v>0</v>
      </c>
      <c r="I34" s="13">
        <f t="shared" si="9"/>
        <v>4850731.432</v>
      </c>
    </row>
    <row r="35" spans="1:9" x14ac:dyDescent="0.25">
      <c r="A35" s="10" t="s">
        <v>17</v>
      </c>
      <c r="B35" s="11">
        <v>14501574.244999999</v>
      </c>
      <c r="C35" s="11">
        <v>17915694.125</v>
      </c>
      <c r="D35" s="11">
        <v>62991</v>
      </c>
      <c r="E35" s="11">
        <v>0</v>
      </c>
      <c r="F35" s="11">
        <v>105808</v>
      </c>
      <c r="G35" s="11">
        <v>0</v>
      </c>
      <c r="H35" s="11">
        <v>0</v>
      </c>
      <c r="I35" s="13">
        <f t="shared" si="9"/>
        <v>32586067.369999997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3432831.34</v>
      </c>
      <c r="C37" s="9">
        <f t="shared" si="10"/>
        <v>947711.31400000001</v>
      </c>
      <c r="D37" s="9">
        <f t="shared" si="10"/>
        <v>2303</v>
      </c>
      <c r="E37" s="9">
        <f t="shared" si="10"/>
        <v>111</v>
      </c>
      <c r="F37" s="9">
        <f t="shared" si="10"/>
        <v>14187</v>
      </c>
      <c r="G37" s="9">
        <f t="shared" si="10"/>
        <v>0</v>
      </c>
      <c r="H37" s="9">
        <f t="shared" si="10"/>
        <v>0</v>
      </c>
      <c r="I37" s="9">
        <f>I38+I39+I40+I41+I42+I43</f>
        <v>4397143.6540000001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111</v>
      </c>
      <c r="F39" s="11">
        <v>0</v>
      </c>
      <c r="G39" s="11">
        <v>0</v>
      </c>
      <c r="H39" s="11">
        <v>0</v>
      </c>
      <c r="I39" s="13">
        <f t="shared" si="11"/>
        <v>111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1962585</v>
      </c>
      <c r="C41" s="11">
        <v>161105.99900000001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2123690.9989999998</v>
      </c>
    </row>
    <row r="42" spans="1:9" x14ac:dyDescent="0.25">
      <c r="A42" s="10" t="s">
        <v>17</v>
      </c>
      <c r="B42" s="11">
        <v>1470246.34</v>
      </c>
      <c r="C42" s="11">
        <v>786605.31499999994</v>
      </c>
      <c r="D42" s="11">
        <v>2303</v>
      </c>
      <c r="E42" s="11">
        <v>0</v>
      </c>
      <c r="F42" s="11">
        <v>14187</v>
      </c>
      <c r="G42" s="11">
        <v>0</v>
      </c>
      <c r="H42" s="11">
        <v>0</v>
      </c>
      <c r="I42" s="13">
        <f t="shared" si="11"/>
        <v>2273341.6550000003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540574.5</v>
      </c>
      <c r="C44" s="9">
        <f t="shared" si="12"/>
        <v>2123484.8689999999</v>
      </c>
      <c r="D44" s="9">
        <f t="shared" si="12"/>
        <v>2392</v>
      </c>
      <c r="E44" s="9">
        <f t="shared" si="12"/>
        <v>647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2667098.3689999999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104914.5</v>
      </c>
      <c r="C48" s="11">
        <v>19078</v>
      </c>
      <c r="D48" s="11">
        <v>0</v>
      </c>
      <c r="E48" s="11">
        <v>647</v>
      </c>
      <c r="F48" s="11">
        <v>0</v>
      </c>
      <c r="G48" s="11">
        <v>0</v>
      </c>
      <c r="H48" s="11">
        <v>0</v>
      </c>
      <c r="I48" s="13">
        <f t="shared" si="13"/>
        <v>124639.5</v>
      </c>
    </row>
    <row r="49" spans="1:9" x14ac:dyDescent="0.25">
      <c r="A49" s="10" t="s">
        <v>17</v>
      </c>
      <c r="B49" s="11">
        <v>435660</v>
      </c>
      <c r="C49" s="11">
        <v>2104406.8689999999</v>
      </c>
      <c r="D49" s="11">
        <v>2392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2542458.8689999999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2" t="s">
        <v>24</v>
      </c>
      <c r="B53" s="22"/>
      <c r="C53" s="22"/>
      <c r="D53" s="22"/>
      <c r="E53" s="22"/>
      <c r="F53" s="22"/>
      <c r="G53" s="22"/>
      <c r="H53" s="22"/>
      <c r="I53" s="1"/>
    </row>
    <row r="54" spans="1:9" ht="15.75" x14ac:dyDescent="0.25">
      <c r="A54" s="23" t="s">
        <v>26</v>
      </c>
      <c r="B54" s="23"/>
      <c r="C54" s="23"/>
      <c r="D54" s="23"/>
      <c r="E54" s="23"/>
      <c r="F54" s="23"/>
      <c r="G54" s="23"/>
      <c r="H54" s="23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4"/>
      <c r="B57" s="26" t="s">
        <v>3</v>
      </c>
      <c r="C57" s="27"/>
      <c r="D57" s="27"/>
      <c r="E57" s="27"/>
      <c r="F57" s="27"/>
      <c r="G57" s="28"/>
      <c r="H57" s="20" t="s">
        <v>4</v>
      </c>
    </row>
    <row r="58" spans="1:9" ht="45" x14ac:dyDescent="0.25">
      <c r="A58" s="25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1"/>
      <c r="I58" s="14"/>
    </row>
    <row r="59" spans="1:9" ht="42.75" x14ac:dyDescent="0.25">
      <c r="A59" s="8" t="s">
        <v>19</v>
      </c>
      <c r="B59" s="9">
        <f>B60+B61+B62+B63+B64+B65</f>
        <v>6363.1990000000005</v>
      </c>
      <c r="C59" s="9">
        <f>C60+C61+C62+C63+C64+C65</f>
        <v>23719.505000000001</v>
      </c>
      <c r="D59" s="9">
        <f t="shared" ref="D59:E59" si="14">D60+D61+D62+D63+D64+D65</f>
        <v>32.561999999999998</v>
      </c>
      <c r="E59" s="9">
        <f t="shared" si="14"/>
        <v>22392.552</v>
      </c>
      <c r="F59" s="9">
        <f>F60+F61+F62+F63+F64+F65</f>
        <v>6196.8189999999995</v>
      </c>
      <c r="G59" s="9">
        <f>G60+G61+G62+G63+G64+G65</f>
        <v>34</v>
      </c>
      <c r="H59" s="9">
        <f>H60+H61+H62+H63+H64+H65</f>
        <v>58738.637000000002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6196.8189999999995</v>
      </c>
      <c r="G60" s="12">
        <v>0</v>
      </c>
      <c r="H60" s="13">
        <f>SUM(B60:G60)</f>
        <v>6196.8189999999995</v>
      </c>
    </row>
    <row r="61" spans="1:9" x14ac:dyDescent="0.25">
      <c r="A61" s="10" t="s">
        <v>14</v>
      </c>
      <c r="B61" s="12">
        <v>0</v>
      </c>
      <c r="C61" s="12">
        <v>601.02</v>
      </c>
      <c r="D61" s="12">
        <v>0</v>
      </c>
      <c r="E61" s="12">
        <v>14663.536</v>
      </c>
      <c r="F61" s="12">
        <v>0</v>
      </c>
      <c r="G61" s="12">
        <v>34</v>
      </c>
      <c r="H61" s="13">
        <f t="shared" ref="H61:H65" si="15">SUM(B61:G61)</f>
        <v>15298.556</v>
      </c>
    </row>
    <row r="62" spans="1:9" x14ac:dyDescent="0.25">
      <c r="A62" s="10" t="s">
        <v>15</v>
      </c>
      <c r="B62" s="12">
        <v>964.97400000000005</v>
      </c>
      <c r="C62" s="12">
        <v>5326.9690000000001</v>
      </c>
      <c r="D62" s="12">
        <v>0</v>
      </c>
      <c r="E62" s="12">
        <v>1683.742</v>
      </c>
      <c r="F62" s="12">
        <v>0</v>
      </c>
      <c r="G62" s="12">
        <v>0</v>
      </c>
      <c r="H62" s="13">
        <f t="shared" si="15"/>
        <v>7975.6850000000004</v>
      </c>
    </row>
    <row r="63" spans="1:9" x14ac:dyDescent="0.25">
      <c r="A63" s="10" t="s">
        <v>16</v>
      </c>
      <c r="B63" s="12">
        <v>5221.7420000000002</v>
      </c>
      <c r="C63" s="12">
        <v>16470.203999999998</v>
      </c>
      <c r="D63" s="12">
        <v>32.561999999999998</v>
      </c>
      <c r="E63" s="12">
        <v>6015.5240000000003</v>
      </c>
      <c r="F63" s="12">
        <v>0</v>
      </c>
      <c r="G63" s="12">
        <v>0</v>
      </c>
      <c r="H63" s="13">
        <f t="shared" si="15"/>
        <v>27740.031999999999</v>
      </c>
      <c r="I63" s="15"/>
    </row>
    <row r="64" spans="1:9" x14ac:dyDescent="0.25">
      <c r="A64" s="10" t="s">
        <v>17</v>
      </c>
      <c r="B64" s="12">
        <v>176.483</v>
      </c>
      <c r="C64" s="12">
        <v>1321.3120000000001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1497.7950000000001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29.75</v>
      </c>
      <c r="F65" s="12">
        <v>0</v>
      </c>
      <c r="G65" s="12">
        <v>0</v>
      </c>
      <c r="H65" s="13">
        <f t="shared" si="15"/>
        <v>29.75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34" workbookViewId="0">
      <selection activeCell="C66" sqref="C66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2" t="s">
        <v>0</v>
      </c>
      <c r="B3" s="22"/>
      <c r="C3" s="22"/>
      <c r="D3" s="22"/>
      <c r="E3" s="22"/>
      <c r="F3" s="22"/>
      <c r="G3" s="22"/>
      <c r="H3" s="22"/>
      <c r="I3" s="1"/>
    </row>
    <row r="4" spans="1:9" ht="15.75" x14ac:dyDescent="0.25">
      <c r="A4" s="23" t="s">
        <v>1</v>
      </c>
      <c r="B4" s="23"/>
      <c r="C4" s="23"/>
      <c r="D4" s="23"/>
      <c r="E4" s="23"/>
      <c r="F4" s="23"/>
      <c r="G4" s="23"/>
      <c r="H4" s="23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4"/>
      <c r="B7" s="5" t="s">
        <v>3</v>
      </c>
      <c r="C7" s="5"/>
      <c r="D7" s="5"/>
      <c r="E7" s="5"/>
      <c r="F7" s="6"/>
      <c r="G7" s="6"/>
      <c r="H7" s="6"/>
      <c r="I7" s="20" t="s">
        <v>4</v>
      </c>
    </row>
    <row r="8" spans="1:9" ht="45" x14ac:dyDescent="0.25">
      <c r="A8" s="25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1"/>
    </row>
    <row r="9" spans="1:9" ht="28.5" x14ac:dyDescent="0.25">
      <c r="A9" s="8" t="s">
        <v>12</v>
      </c>
      <c r="B9" s="9">
        <f t="shared" ref="B9:I9" si="0">B10+B11+B12+B13+B14+B15</f>
        <v>46192542.952</v>
      </c>
      <c r="C9" s="9">
        <f t="shared" si="0"/>
        <v>50952402.295999996</v>
      </c>
      <c r="D9" s="9">
        <f t="shared" si="0"/>
        <v>208188</v>
      </c>
      <c r="E9" s="9">
        <f t="shared" si="0"/>
        <v>13898344.371000001</v>
      </c>
      <c r="F9" s="9">
        <f t="shared" si="0"/>
        <v>1310021</v>
      </c>
      <c r="G9" s="9">
        <f t="shared" si="0"/>
        <v>2201034.1519999998</v>
      </c>
      <c r="H9" s="9">
        <f t="shared" si="0"/>
        <v>1870838</v>
      </c>
      <c r="I9" s="9">
        <f t="shared" si="0"/>
        <v>116633370.771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2201034.1519999998</v>
      </c>
      <c r="H10" s="12">
        <v>0</v>
      </c>
      <c r="I10" s="13">
        <f t="shared" ref="I10:I15" si="1">SUM(B10:H10)</f>
        <v>2201034.1519999998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7535129.0240000002</v>
      </c>
      <c r="F11" s="11">
        <v>0</v>
      </c>
      <c r="G11" s="11">
        <v>0</v>
      </c>
      <c r="H11" s="11">
        <v>1870838</v>
      </c>
      <c r="I11" s="13">
        <f t="shared" si="1"/>
        <v>9405967.0240000002</v>
      </c>
    </row>
    <row r="12" spans="1:9" x14ac:dyDescent="0.25">
      <c r="A12" s="10" t="s">
        <v>15</v>
      </c>
      <c r="B12" s="11">
        <v>395438</v>
      </c>
      <c r="C12" s="11">
        <v>2901277</v>
      </c>
      <c r="D12" s="11">
        <v>0</v>
      </c>
      <c r="E12" s="11">
        <v>1514026.0999999996</v>
      </c>
      <c r="F12" s="11">
        <v>0</v>
      </c>
      <c r="G12" s="11">
        <v>0</v>
      </c>
      <c r="H12" s="11">
        <v>0</v>
      </c>
      <c r="I12" s="13">
        <f t="shared" si="1"/>
        <v>4810741.0999999996</v>
      </c>
    </row>
    <row r="13" spans="1:9" x14ac:dyDescent="0.25">
      <c r="A13" s="10" t="s">
        <v>16</v>
      </c>
      <c r="B13" s="12">
        <v>26397823</v>
      </c>
      <c r="C13" s="11">
        <v>18370553.27</v>
      </c>
      <c r="D13" s="11">
        <v>121676</v>
      </c>
      <c r="E13" s="11">
        <v>4758199.2470000014</v>
      </c>
      <c r="F13" s="11">
        <v>271342</v>
      </c>
      <c r="G13" s="11">
        <v>0</v>
      </c>
      <c r="H13" s="11">
        <v>0</v>
      </c>
      <c r="I13" s="13">
        <f t="shared" si="1"/>
        <v>49919593.516999997</v>
      </c>
    </row>
    <row r="14" spans="1:9" x14ac:dyDescent="0.25">
      <c r="A14" s="10" t="s">
        <v>17</v>
      </c>
      <c r="B14" s="11">
        <v>19399281.952</v>
      </c>
      <c r="C14" s="11">
        <v>29680572.025999997</v>
      </c>
      <c r="D14" s="11">
        <v>86512</v>
      </c>
      <c r="E14" s="11">
        <v>35719</v>
      </c>
      <c r="F14" s="11">
        <v>1038679</v>
      </c>
      <c r="G14" s="11">
        <v>0</v>
      </c>
      <c r="H14" s="11">
        <v>0</v>
      </c>
      <c r="I14" s="13">
        <f t="shared" si="1"/>
        <v>50240763.978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55271</v>
      </c>
      <c r="F15" s="11">
        <v>0</v>
      </c>
      <c r="G15" s="11">
        <v>0</v>
      </c>
      <c r="H15" s="11">
        <v>0</v>
      </c>
      <c r="I15" s="13">
        <f t="shared" si="1"/>
        <v>55271</v>
      </c>
    </row>
    <row r="16" spans="1:9" ht="42.75" x14ac:dyDescent="0.25">
      <c r="A16" s="8" t="s">
        <v>19</v>
      </c>
      <c r="B16" s="9">
        <f t="shared" ref="B16:H16" si="2">B17+B18+B19+B20+B21+B22</f>
        <v>24048700.609999999</v>
      </c>
      <c r="C16" s="9">
        <f t="shared" si="2"/>
        <v>28125714.098000001</v>
      </c>
      <c r="D16" s="9">
        <f t="shared" si="2"/>
        <v>149646</v>
      </c>
      <c r="E16" s="9">
        <f t="shared" si="2"/>
        <v>13875437.371000001</v>
      </c>
      <c r="F16" s="9">
        <f t="shared" si="2"/>
        <v>1117588</v>
      </c>
      <c r="G16" s="9">
        <f t="shared" si="2"/>
        <v>2201034.1519999998</v>
      </c>
      <c r="H16" s="9">
        <f t="shared" si="2"/>
        <v>1870838</v>
      </c>
      <c r="I16" s="9">
        <f>I17+I18+I19+I20+I21+I22</f>
        <v>71388958.231000006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2201034.1519999998</v>
      </c>
      <c r="H17" s="11">
        <f t="shared" si="3"/>
        <v>0</v>
      </c>
      <c r="I17" s="13">
        <f t="shared" ref="I17:I22" si="4">SUM(B17:H17)</f>
        <v>2201034.1519999998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7512896.0240000002</v>
      </c>
      <c r="F18" s="11">
        <f t="shared" si="3"/>
        <v>0</v>
      </c>
      <c r="G18" s="11">
        <f t="shared" si="3"/>
        <v>0</v>
      </c>
      <c r="H18" s="11">
        <f t="shared" si="3"/>
        <v>1870838</v>
      </c>
      <c r="I18" s="13">
        <f t="shared" si="4"/>
        <v>9383734.0240000002</v>
      </c>
    </row>
    <row r="19" spans="1:9" x14ac:dyDescent="0.25">
      <c r="A19" s="10" t="s">
        <v>15</v>
      </c>
      <c r="B19" s="11">
        <f t="shared" si="3"/>
        <v>395438</v>
      </c>
      <c r="C19" s="11">
        <f t="shared" si="3"/>
        <v>2901277</v>
      </c>
      <c r="D19" s="11">
        <f t="shared" si="3"/>
        <v>0</v>
      </c>
      <c r="E19" s="11">
        <f t="shared" si="3"/>
        <v>1514026.0999999996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4810741.0999999996</v>
      </c>
    </row>
    <row r="20" spans="1:9" x14ac:dyDescent="0.25">
      <c r="A20" s="10" t="s">
        <v>16</v>
      </c>
      <c r="B20" s="11">
        <f t="shared" si="3"/>
        <v>20349912.765999999</v>
      </c>
      <c r="C20" s="11">
        <f t="shared" si="3"/>
        <v>17297854.267000001</v>
      </c>
      <c r="D20" s="11">
        <f t="shared" si="3"/>
        <v>121004</v>
      </c>
      <c r="E20" s="11">
        <f t="shared" si="3"/>
        <v>4757528.2470000014</v>
      </c>
      <c r="F20" s="11">
        <f t="shared" si="3"/>
        <v>200837</v>
      </c>
      <c r="G20" s="11">
        <f t="shared" si="3"/>
        <v>0</v>
      </c>
      <c r="H20" s="11">
        <f t="shared" si="3"/>
        <v>0</v>
      </c>
      <c r="I20" s="13">
        <f t="shared" si="4"/>
        <v>42727136.280000001</v>
      </c>
    </row>
    <row r="21" spans="1:9" x14ac:dyDescent="0.25">
      <c r="A21" s="10" t="s">
        <v>17</v>
      </c>
      <c r="B21" s="11">
        <f t="shared" si="3"/>
        <v>3303349.8440000005</v>
      </c>
      <c r="C21" s="11">
        <f t="shared" si="3"/>
        <v>7926582.8310000002</v>
      </c>
      <c r="D21" s="11">
        <f t="shared" si="3"/>
        <v>28642</v>
      </c>
      <c r="E21" s="11">
        <f t="shared" si="3"/>
        <v>35716</v>
      </c>
      <c r="F21" s="11">
        <f t="shared" si="3"/>
        <v>916751</v>
      </c>
      <c r="G21" s="11">
        <f t="shared" si="3"/>
        <v>0</v>
      </c>
      <c r="H21" s="11">
        <f t="shared" si="3"/>
        <v>0</v>
      </c>
      <c r="I21" s="13">
        <f t="shared" si="4"/>
        <v>12211041.675000001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55271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55271</v>
      </c>
    </row>
    <row r="23" spans="1:9" ht="28.5" x14ac:dyDescent="0.25">
      <c r="A23" s="8" t="s">
        <v>20</v>
      </c>
      <c r="B23" s="9">
        <f t="shared" ref="B23:H23" si="5">B24+B25+B26+B27+B28+B29</f>
        <v>22143842.342</v>
      </c>
      <c r="C23" s="9">
        <f t="shared" si="5"/>
        <v>22826688.197999999</v>
      </c>
      <c r="D23" s="9">
        <f t="shared" si="5"/>
        <v>58542</v>
      </c>
      <c r="E23" s="9">
        <f t="shared" si="5"/>
        <v>22907</v>
      </c>
      <c r="F23" s="9">
        <f t="shared" si="5"/>
        <v>192433</v>
      </c>
      <c r="G23" s="9">
        <f t="shared" si="5"/>
        <v>0</v>
      </c>
      <c r="H23" s="9">
        <f t="shared" si="5"/>
        <v>0</v>
      </c>
      <c r="I23" s="9">
        <f>I24+I25+I26+I27+I28+I29</f>
        <v>45244412.540000007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22233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22233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6047910.2340000002</v>
      </c>
      <c r="C27" s="11">
        <f t="shared" si="6"/>
        <v>1072699.003</v>
      </c>
      <c r="D27" s="11">
        <f t="shared" si="6"/>
        <v>672</v>
      </c>
      <c r="E27" s="11">
        <f t="shared" si="6"/>
        <v>671</v>
      </c>
      <c r="F27" s="11">
        <f t="shared" si="6"/>
        <v>70505</v>
      </c>
      <c r="G27" s="11">
        <f t="shared" si="6"/>
        <v>0</v>
      </c>
      <c r="H27" s="11">
        <f t="shared" si="6"/>
        <v>0</v>
      </c>
      <c r="I27" s="13">
        <f t="shared" si="7"/>
        <v>7192457.2369999997</v>
      </c>
    </row>
    <row r="28" spans="1:9" x14ac:dyDescent="0.25">
      <c r="A28" s="10" t="s">
        <v>17</v>
      </c>
      <c r="B28" s="11">
        <f t="shared" si="6"/>
        <v>16095932.107999999</v>
      </c>
      <c r="C28" s="11">
        <f t="shared" si="6"/>
        <v>21753989.195</v>
      </c>
      <c r="D28" s="11">
        <f t="shared" si="6"/>
        <v>57870</v>
      </c>
      <c r="E28" s="11">
        <f t="shared" si="6"/>
        <v>3</v>
      </c>
      <c r="F28" s="11">
        <f t="shared" si="6"/>
        <v>121928</v>
      </c>
      <c r="G28" s="11">
        <f t="shared" si="6"/>
        <v>0</v>
      </c>
      <c r="H28" s="11">
        <f t="shared" si="6"/>
        <v>0</v>
      </c>
      <c r="I28" s="13">
        <f t="shared" si="7"/>
        <v>38029722.303000003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18157069.002</v>
      </c>
      <c r="C30" s="9">
        <f t="shared" si="8"/>
        <v>19730551.414999995</v>
      </c>
      <c r="D30" s="9">
        <f t="shared" si="8"/>
        <v>54451</v>
      </c>
      <c r="E30" s="9">
        <f t="shared" si="8"/>
        <v>21932</v>
      </c>
      <c r="F30" s="9">
        <f t="shared" si="8"/>
        <v>182579</v>
      </c>
      <c r="G30" s="9">
        <f t="shared" si="8"/>
        <v>0</v>
      </c>
      <c r="H30" s="9">
        <f t="shared" si="8"/>
        <v>0</v>
      </c>
      <c r="I30" s="9">
        <f>I31+I32+I33+I34+I35+I36</f>
        <v>38146582.416999996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21932</v>
      </c>
      <c r="F32" s="11">
        <v>0</v>
      </c>
      <c r="G32" s="11">
        <v>0</v>
      </c>
      <c r="H32" s="11">
        <v>0</v>
      </c>
      <c r="I32" s="13">
        <f t="shared" si="9"/>
        <v>21932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3984107.2340000002</v>
      </c>
      <c r="C34" s="11">
        <v>902714.01199999999</v>
      </c>
      <c r="D34" s="11">
        <v>672</v>
      </c>
      <c r="E34" s="11">
        <v>0</v>
      </c>
      <c r="F34" s="11">
        <v>70505</v>
      </c>
      <c r="G34" s="11">
        <v>0</v>
      </c>
      <c r="H34" s="11">
        <v>0</v>
      </c>
      <c r="I34" s="13">
        <f t="shared" si="9"/>
        <v>4957998.2460000003</v>
      </c>
    </row>
    <row r="35" spans="1:9" x14ac:dyDescent="0.25">
      <c r="A35" s="10" t="s">
        <v>17</v>
      </c>
      <c r="B35" s="11">
        <v>14172961.767999999</v>
      </c>
      <c r="C35" s="11">
        <v>18827837.402999997</v>
      </c>
      <c r="D35" s="11">
        <v>53779</v>
      </c>
      <c r="E35" s="11">
        <v>0</v>
      </c>
      <c r="F35" s="11">
        <v>112074</v>
      </c>
      <c r="G35" s="11">
        <v>0</v>
      </c>
      <c r="H35" s="11">
        <v>0</v>
      </c>
      <c r="I35" s="13">
        <f t="shared" si="9"/>
        <v>33166652.170999996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3396898.34</v>
      </c>
      <c r="C37" s="9">
        <f t="shared" si="10"/>
        <v>945880.49</v>
      </c>
      <c r="D37" s="9">
        <f t="shared" si="10"/>
        <v>1934</v>
      </c>
      <c r="E37" s="9">
        <f t="shared" si="10"/>
        <v>301</v>
      </c>
      <c r="F37" s="9">
        <f t="shared" si="10"/>
        <v>9854</v>
      </c>
      <c r="G37" s="9">
        <f t="shared" si="10"/>
        <v>0</v>
      </c>
      <c r="H37" s="9">
        <f t="shared" si="10"/>
        <v>0</v>
      </c>
      <c r="I37" s="9">
        <f>I38+I39+I40+I41+I42+I43</f>
        <v>4354867.83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301</v>
      </c>
      <c r="F39" s="11">
        <v>0</v>
      </c>
      <c r="G39" s="11">
        <v>0</v>
      </c>
      <c r="H39" s="11">
        <v>0</v>
      </c>
      <c r="I39" s="13">
        <f t="shared" si="11"/>
        <v>301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1946141</v>
      </c>
      <c r="C41" s="11">
        <v>154712.99099999998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2100853.9909999999</v>
      </c>
    </row>
    <row r="42" spans="1:9" x14ac:dyDescent="0.25">
      <c r="A42" s="10" t="s">
        <v>17</v>
      </c>
      <c r="B42" s="11">
        <v>1450757.34</v>
      </c>
      <c r="C42" s="11">
        <v>791167.49900000007</v>
      </c>
      <c r="D42" s="11">
        <v>1934</v>
      </c>
      <c r="E42" s="11">
        <v>0</v>
      </c>
      <c r="F42" s="11">
        <v>9854</v>
      </c>
      <c r="G42" s="11">
        <v>0</v>
      </c>
      <c r="H42" s="11">
        <v>0</v>
      </c>
      <c r="I42" s="13">
        <f t="shared" si="11"/>
        <v>2253712.8390000002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589875</v>
      </c>
      <c r="C44" s="9">
        <f t="shared" si="12"/>
        <v>2150256.2930000001</v>
      </c>
      <c r="D44" s="9">
        <f t="shared" si="12"/>
        <v>2157</v>
      </c>
      <c r="E44" s="9">
        <f t="shared" si="12"/>
        <v>674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2742962.2930000001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117662</v>
      </c>
      <c r="C48" s="11">
        <v>15272</v>
      </c>
      <c r="D48" s="11">
        <v>0</v>
      </c>
      <c r="E48" s="11">
        <v>671</v>
      </c>
      <c r="F48" s="11">
        <v>0</v>
      </c>
      <c r="G48" s="11">
        <v>0</v>
      </c>
      <c r="H48" s="11">
        <v>0</v>
      </c>
      <c r="I48" s="13">
        <f t="shared" si="13"/>
        <v>133605</v>
      </c>
    </row>
    <row r="49" spans="1:9" x14ac:dyDescent="0.25">
      <c r="A49" s="10" t="s">
        <v>17</v>
      </c>
      <c r="B49" s="11">
        <v>472213</v>
      </c>
      <c r="C49" s="11">
        <v>2134984.2930000001</v>
      </c>
      <c r="D49" s="11">
        <v>2157</v>
      </c>
      <c r="E49" s="11">
        <v>3</v>
      </c>
      <c r="F49" s="11">
        <v>0</v>
      </c>
      <c r="G49" s="11">
        <v>0</v>
      </c>
      <c r="H49" s="11">
        <v>0</v>
      </c>
      <c r="I49" s="13">
        <f t="shared" si="13"/>
        <v>2609357.2930000001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2" t="s">
        <v>24</v>
      </c>
      <c r="B53" s="22"/>
      <c r="C53" s="22"/>
      <c r="D53" s="22"/>
      <c r="E53" s="22"/>
      <c r="F53" s="22"/>
      <c r="G53" s="22"/>
      <c r="H53" s="22"/>
      <c r="I53" s="1"/>
    </row>
    <row r="54" spans="1:9" ht="15.75" x14ac:dyDescent="0.25">
      <c r="A54" s="23" t="s">
        <v>1</v>
      </c>
      <c r="B54" s="23"/>
      <c r="C54" s="23"/>
      <c r="D54" s="23"/>
      <c r="E54" s="23"/>
      <c r="F54" s="23"/>
      <c r="G54" s="23"/>
      <c r="H54" s="23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4"/>
      <c r="B57" s="26" t="s">
        <v>3</v>
      </c>
      <c r="C57" s="27"/>
      <c r="D57" s="27"/>
      <c r="E57" s="27"/>
      <c r="F57" s="27"/>
      <c r="G57" s="28"/>
      <c r="H57" s="20" t="s">
        <v>4</v>
      </c>
    </row>
    <row r="58" spans="1:9" ht="45" x14ac:dyDescent="0.25">
      <c r="A58" s="25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1"/>
      <c r="I58" s="14"/>
    </row>
    <row r="59" spans="1:9" ht="42.75" x14ac:dyDescent="0.25">
      <c r="A59" s="8" t="s">
        <v>19</v>
      </c>
      <c r="B59" s="9">
        <f>B60+B61+B62+B63+B64+B65</f>
        <v>5421.4270000000006</v>
      </c>
      <c r="C59" s="9">
        <f>C60+C61+C62+C63+C64+C65</f>
        <v>21802.916999999998</v>
      </c>
      <c r="D59" s="9">
        <f t="shared" ref="D59:E59" si="14">D60+D61+D62+D63+D64+D65</f>
        <v>39.119</v>
      </c>
      <c r="E59" s="9">
        <f t="shared" si="14"/>
        <v>20738.315999999999</v>
      </c>
      <c r="F59" s="9">
        <f>F60+F61+F62+F63+F64+F65</f>
        <v>5162.8059999999996</v>
      </c>
      <c r="G59" s="9">
        <f>G60+G61+G62+G63+G64+G65</f>
        <v>33</v>
      </c>
      <c r="H59" s="9">
        <f>H60+H61+H62+H63+H64+H65</f>
        <v>53197.584999999992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5162.8059999999996</v>
      </c>
      <c r="G60" s="12">
        <v>0</v>
      </c>
      <c r="H60" s="13">
        <f>SUM(B60:G60)</f>
        <v>5162.8059999999996</v>
      </c>
    </row>
    <row r="61" spans="1:9" x14ac:dyDescent="0.25">
      <c r="A61" s="10" t="s">
        <v>14</v>
      </c>
      <c r="B61" s="12">
        <v>0</v>
      </c>
      <c r="C61" s="12">
        <v>497.08000000000004</v>
      </c>
      <c r="D61" s="12">
        <v>0</v>
      </c>
      <c r="E61" s="12">
        <v>13074.066999999999</v>
      </c>
      <c r="F61" s="12">
        <v>0</v>
      </c>
      <c r="G61" s="12">
        <v>33</v>
      </c>
      <c r="H61" s="13">
        <f t="shared" ref="H61:H65" si="15">SUM(B61:G61)</f>
        <v>13604.146999999999</v>
      </c>
    </row>
    <row r="62" spans="1:9" x14ac:dyDescent="0.25">
      <c r="A62" s="10" t="s">
        <v>15</v>
      </c>
      <c r="B62" s="12">
        <v>914.27</v>
      </c>
      <c r="C62" s="12">
        <v>4739.0829999999996</v>
      </c>
      <c r="D62" s="12">
        <v>0</v>
      </c>
      <c r="E62" s="12">
        <v>1891.7489999999998</v>
      </c>
      <c r="F62" s="12">
        <v>0</v>
      </c>
      <c r="G62" s="12">
        <v>0</v>
      </c>
      <c r="H62" s="13">
        <f t="shared" si="15"/>
        <v>7545.101999999999</v>
      </c>
    </row>
    <row r="63" spans="1:9" x14ac:dyDescent="0.25">
      <c r="A63" s="10" t="s">
        <v>16</v>
      </c>
      <c r="B63" s="12">
        <v>4359.4470000000001</v>
      </c>
      <c r="C63" s="12">
        <v>15256.383</v>
      </c>
      <c r="D63" s="12">
        <v>39.119</v>
      </c>
      <c r="E63" s="12">
        <v>5767.442</v>
      </c>
      <c r="F63" s="12">
        <v>0</v>
      </c>
      <c r="G63" s="12">
        <v>0</v>
      </c>
      <c r="H63" s="13">
        <f t="shared" si="15"/>
        <v>25422.391</v>
      </c>
      <c r="I63" s="15"/>
    </row>
    <row r="64" spans="1:9" x14ac:dyDescent="0.25">
      <c r="A64" s="10" t="s">
        <v>17</v>
      </c>
      <c r="B64" s="12">
        <v>147.71</v>
      </c>
      <c r="C64" s="12">
        <v>1310.3709999999999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1458.0809999999999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5.0579999999999998</v>
      </c>
      <c r="F65" s="12">
        <v>0</v>
      </c>
      <c r="G65" s="12">
        <v>0</v>
      </c>
      <c r="H65" s="13">
        <f t="shared" si="15"/>
        <v>5.0579999999999998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мар25</vt:lpstr>
      <vt:lpstr>фев25</vt:lpstr>
      <vt:lpstr>янв25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2025-03-11T07:07:04Z</dcterms:created>
  <dcterms:modified xsi:type="dcterms:W3CDTF">2025-04-14T06:15:22Z</dcterms:modified>
</cp:coreProperties>
</file>