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дек25" sheetId="14" r:id="rId1"/>
    <sheet name="ноя25" sheetId="13" r:id="rId2"/>
    <sheet name="окт25" sheetId="12" r:id="rId3"/>
    <sheet name="сен25" sheetId="11" r:id="rId4"/>
    <sheet name="авг25" sheetId="10" r:id="rId5"/>
    <sheet name="июл25" sheetId="9" r:id="rId6"/>
    <sheet name="июн25" sheetId="8" r:id="rId7"/>
    <sheet name="май25" sheetId="7" r:id="rId8"/>
    <sheet name="апр25" sheetId="6" r:id="rId9"/>
    <sheet name="мар25" sheetId="5" r:id="rId10"/>
    <sheet name="фев25" sheetId="4" r:id="rId11"/>
    <sheet name="янв25" sheetId="1" r:id="rId12"/>
  </sheets>
  <calcPr calcId="145621"/>
</workbook>
</file>

<file path=xl/calcChain.xml><?xml version="1.0" encoding="utf-8"?>
<calcChain xmlns="http://schemas.openxmlformats.org/spreadsheetml/2006/main">
  <c r="H65" i="14" l="1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I37" i="14" s="1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C23" i="14" s="1"/>
  <c r="B25" i="14"/>
  <c r="I25" i="14" s="1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I22" i="14" s="1"/>
  <c r="H21" i="14"/>
  <c r="G21" i="14"/>
  <c r="F21" i="14"/>
  <c r="E21" i="14"/>
  <c r="D21" i="14"/>
  <c r="C21" i="14"/>
  <c r="B21" i="14"/>
  <c r="H20" i="14"/>
  <c r="G20" i="14"/>
  <c r="F20" i="14"/>
  <c r="F16" i="14" s="1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I17" i="14"/>
  <c r="H17" i="14"/>
  <c r="G17" i="14"/>
  <c r="F17" i="14"/>
  <c r="E17" i="14"/>
  <c r="D17" i="14"/>
  <c r="C17" i="14"/>
  <c r="B17" i="14"/>
  <c r="G16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H59" i="14" l="1"/>
  <c r="E23" i="14"/>
  <c r="B16" i="14"/>
  <c r="C16" i="14"/>
  <c r="I44" i="14"/>
  <c r="D23" i="14"/>
  <c r="D16" i="14"/>
  <c r="I26" i="14"/>
  <c r="B23" i="14"/>
  <c r="F23" i="14"/>
  <c r="I28" i="14"/>
  <c r="I27" i="14"/>
  <c r="I23" i="14" s="1"/>
  <c r="I20" i="14"/>
  <c r="I19" i="14"/>
  <c r="I30" i="14"/>
  <c r="I21" i="14"/>
  <c r="I18" i="14"/>
  <c r="E16" i="14"/>
  <c r="I9" i="14"/>
  <c r="H65" i="13"/>
  <c r="H64" i="13"/>
  <c r="H63" i="13"/>
  <c r="H62" i="13"/>
  <c r="H61" i="13"/>
  <c r="H60" i="13"/>
  <c r="G59" i="13"/>
  <c r="F59" i="13"/>
  <c r="E59" i="13"/>
  <c r="D59" i="13"/>
  <c r="C59" i="13"/>
  <c r="B59" i="13"/>
  <c r="I50" i="13"/>
  <c r="I49" i="13"/>
  <c r="I48" i="13"/>
  <c r="I47" i="13"/>
  <c r="I46" i="13"/>
  <c r="I44" i="13" s="1"/>
  <c r="I45" i="13"/>
  <c r="H44" i="13"/>
  <c r="G44" i="13"/>
  <c r="F44" i="13"/>
  <c r="E44" i="13"/>
  <c r="D44" i="13"/>
  <c r="C44" i="13"/>
  <c r="B44" i="13"/>
  <c r="I43" i="13"/>
  <c r="I42" i="13"/>
  <c r="I41" i="13"/>
  <c r="I40" i="13"/>
  <c r="I39" i="13"/>
  <c r="I38" i="13"/>
  <c r="H37" i="13"/>
  <c r="G37" i="13"/>
  <c r="F37" i="13"/>
  <c r="E37" i="13"/>
  <c r="D37" i="13"/>
  <c r="C37" i="13"/>
  <c r="B37" i="13"/>
  <c r="I36" i="13"/>
  <c r="I35" i="13"/>
  <c r="I34" i="13"/>
  <c r="I33" i="13"/>
  <c r="I32" i="13"/>
  <c r="I31" i="13"/>
  <c r="I30" i="13" s="1"/>
  <c r="H30" i="13"/>
  <c r="G30" i="13"/>
  <c r="F30" i="13"/>
  <c r="E30" i="13"/>
  <c r="D30" i="13"/>
  <c r="C30" i="13"/>
  <c r="B30" i="13"/>
  <c r="H29" i="13"/>
  <c r="G29" i="13"/>
  <c r="F29" i="13"/>
  <c r="E29" i="13"/>
  <c r="D29" i="13"/>
  <c r="C29" i="13"/>
  <c r="B29" i="13"/>
  <c r="I29" i="13" s="1"/>
  <c r="H28" i="13"/>
  <c r="G28" i="13"/>
  <c r="F28" i="13"/>
  <c r="F23" i="13" s="1"/>
  <c r="E28" i="13"/>
  <c r="D28" i="13"/>
  <c r="C28" i="13"/>
  <c r="B28" i="13"/>
  <c r="H27" i="13"/>
  <c r="G27" i="13"/>
  <c r="F27" i="13"/>
  <c r="E27" i="13"/>
  <c r="D27" i="13"/>
  <c r="C27" i="13"/>
  <c r="B27" i="13"/>
  <c r="H26" i="13"/>
  <c r="G26" i="13"/>
  <c r="F26" i="13"/>
  <c r="E26" i="13"/>
  <c r="D26" i="13"/>
  <c r="D23" i="13" s="1"/>
  <c r="C26" i="13"/>
  <c r="B26" i="13"/>
  <c r="H25" i="13"/>
  <c r="G25" i="13"/>
  <c r="F25" i="13"/>
  <c r="E25" i="13"/>
  <c r="D25" i="13"/>
  <c r="C25" i="13"/>
  <c r="C23" i="13" s="1"/>
  <c r="B25" i="13"/>
  <c r="H24" i="13"/>
  <c r="G24" i="13"/>
  <c r="F24" i="13"/>
  <c r="E24" i="13"/>
  <c r="D24" i="13"/>
  <c r="C24" i="13"/>
  <c r="B24" i="13"/>
  <c r="H23" i="13"/>
  <c r="G23" i="13"/>
  <c r="H22" i="13"/>
  <c r="G22" i="13"/>
  <c r="F22" i="13"/>
  <c r="E22" i="13"/>
  <c r="D22" i="13"/>
  <c r="C22" i="13"/>
  <c r="B22" i="13"/>
  <c r="H21" i="13"/>
  <c r="G21" i="13"/>
  <c r="F21" i="13"/>
  <c r="E21" i="13"/>
  <c r="D21" i="13"/>
  <c r="C21" i="13"/>
  <c r="B21" i="13"/>
  <c r="H20" i="13"/>
  <c r="G20" i="13"/>
  <c r="F20" i="13"/>
  <c r="E20" i="13"/>
  <c r="D20" i="13"/>
  <c r="C20" i="13"/>
  <c r="B20" i="13"/>
  <c r="H19" i="13"/>
  <c r="G19" i="13"/>
  <c r="F19" i="13"/>
  <c r="E19" i="13"/>
  <c r="D19" i="13"/>
  <c r="C19" i="13"/>
  <c r="B19" i="13"/>
  <c r="H18" i="13"/>
  <c r="H16" i="13" s="1"/>
  <c r="G18" i="13"/>
  <c r="F18" i="13"/>
  <c r="E18" i="13"/>
  <c r="D18" i="13"/>
  <c r="C18" i="13"/>
  <c r="B18" i="13"/>
  <c r="H17" i="13"/>
  <c r="G17" i="13"/>
  <c r="G16" i="13" s="1"/>
  <c r="F17" i="13"/>
  <c r="E17" i="13"/>
  <c r="D17" i="13"/>
  <c r="C17" i="13"/>
  <c r="B17" i="13"/>
  <c r="I17" i="13" s="1"/>
  <c r="I15" i="13"/>
  <c r="I14" i="13"/>
  <c r="I13" i="13"/>
  <c r="I12" i="13"/>
  <c r="I11" i="13"/>
  <c r="I10" i="13"/>
  <c r="H9" i="13"/>
  <c r="G9" i="13"/>
  <c r="F9" i="13"/>
  <c r="E9" i="13"/>
  <c r="D9" i="13"/>
  <c r="C9" i="13"/>
  <c r="B9" i="13"/>
  <c r="I16" i="14" l="1"/>
  <c r="H59" i="13"/>
  <c r="D16" i="13"/>
  <c r="B23" i="13"/>
  <c r="I37" i="13"/>
  <c r="I20" i="13"/>
  <c r="I26" i="13"/>
  <c r="I25" i="13"/>
  <c r="E23" i="13"/>
  <c r="I28" i="13"/>
  <c r="I21" i="13"/>
  <c r="C16" i="13"/>
  <c r="I27" i="13"/>
  <c r="I18" i="13"/>
  <c r="I9" i="13"/>
  <c r="F16" i="13"/>
  <c r="I19" i="13"/>
  <c r="B16" i="13"/>
  <c r="E16" i="13"/>
  <c r="I22" i="13"/>
  <c r="I24" i="13"/>
  <c r="H65" i="12"/>
  <c r="H64" i="12"/>
  <c r="H63" i="12"/>
  <c r="H62" i="12"/>
  <c r="H61" i="12"/>
  <c r="H60" i="12"/>
  <c r="G59" i="12"/>
  <c r="F59" i="12"/>
  <c r="E59" i="12"/>
  <c r="D59" i="12"/>
  <c r="C59" i="12"/>
  <c r="B59" i="12"/>
  <c r="I50" i="12"/>
  <c r="I49" i="12"/>
  <c r="I48" i="12"/>
  <c r="I47" i="12"/>
  <c r="I46" i="12"/>
  <c r="I45" i="12"/>
  <c r="H44" i="12"/>
  <c r="G44" i="12"/>
  <c r="F44" i="12"/>
  <c r="E44" i="12"/>
  <c r="D44" i="12"/>
  <c r="C44" i="12"/>
  <c r="B44" i="12"/>
  <c r="I43" i="12"/>
  <c r="I42" i="12"/>
  <c r="I41" i="12"/>
  <c r="I40" i="12"/>
  <c r="I39" i="12"/>
  <c r="I38" i="12"/>
  <c r="H37" i="12"/>
  <c r="G37" i="12"/>
  <c r="F37" i="12"/>
  <c r="E37" i="12"/>
  <c r="D37" i="12"/>
  <c r="C37" i="12"/>
  <c r="B37" i="12"/>
  <c r="I36" i="12"/>
  <c r="I35" i="12"/>
  <c r="I34" i="12"/>
  <c r="I33" i="12"/>
  <c r="I32" i="12"/>
  <c r="I31" i="12"/>
  <c r="H30" i="12"/>
  <c r="G30" i="12"/>
  <c r="F30" i="12"/>
  <c r="E30" i="12"/>
  <c r="D30" i="12"/>
  <c r="C30" i="12"/>
  <c r="B30" i="12"/>
  <c r="H29" i="12"/>
  <c r="G29" i="12"/>
  <c r="F29" i="12"/>
  <c r="E29" i="12"/>
  <c r="I29" i="12" s="1"/>
  <c r="D29" i="12"/>
  <c r="C29" i="12"/>
  <c r="B29" i="12"/>
  <c r="H28" i="12"/>
  <c r="G28" i="12"/>
  <c r="F28" i="12"/>
  <c r="E28" i="12"/>
  <c r="D28" i="12"/>
  <c r="C28" i="12"/>
  <c r="B28" i="12"/>
  <c r="H27" i="12"/>
  <c r="G27" i="12"/>
  <c r="F27" i="12"/>
  <c r="E27" i="12"/>
  <c r="D27" i="12"/>
  <c r="C27" i="12"/>
  <c r="B27" i="12"/>
  <c r="H26" i="12"/>
  <c r="G26" i="12"/>
  <c r="F26" i="12"/>
  <c r="E26" i="12"/>
  <c r="D26" i="12"/>
  <c r="C26" i="12"/>
  <c r="B26" i="12"/>
  <c r="H25" i="12"/>
  <c r="G25" i="12"/>
  <c r="F25" i="12"/>
  <c r="E25" i="12"/>
  <c r="D25" i="12"/>
  <c r="C25" i="12"/>
  <c r="B25" i="12"/>
  <c r="I25" i="12" s="1"/>
  <c r="I24" i="12"/>
  <c r="H24" i="12"/>
  <c r="G24" i="12"/>
  <c r="F24" i="12"/>
  <c r="E24" i="12"/>
  <c r="D24" i="12"/>
  <c r="C24" i="12"/>
  <c r="B24" i="12"/>
  <c r="H23" i="12"/>
  <c r="G23" i="12"/>
  <c r="H22" i="12"/>
  <c r="G22" i="12"/>
  <c r="F22" i="12"/>
  <c r="E22" i="12"/>
  <c r="D22" i="12"/>
  <c r="C22" i="12"/>
  <c r="B22" i="12"/>
  <c r="I22" i="12" s="1"/>
  <c r="H21" i="12"/>
  <c r="G21" i="12"/>
  <c r="F21" i="12"/>
  <c r="E21" i="12"/>
  <c r="D21" i="12"/>
  <c r="C21" i="12"/>
  <c r="B21" i="12"/>
  <c r="H20" i="12"/>
  <c r="G20" i="12"/>
  <c r="F20" i="12"/>
  <c r="E20" i="12"/>
  <c r="D20" i="12"/>
  <c r="C20" i="12"/>
  <c r="B20" i="12"/>
  <c r="H19" i="12"/>
  <c r="G19" i="12"/>
  <c r="F19" i="12"/>
  <c r="E19" i="12"/>
  <c r="D19" i="12"/>
  <c r="C19" i="12"/>
  <c r="B19" i="12"/>
  <c r="H18" i="12"/>
  <c r="H16" i="12" s="1"/>
  <c r="G18" i="12"/>
  <c r="F18" i="12"/>
  <c r="E18" i="12"/>
  <c r="D18" i="12"/>
  <c r="C18" i="12"/>
  <c r="B18" i="12"/>
  <c r="H17" i="12"/>
  <c r="G17" i="12"/>
  <c r="I17" i="12" s="1"/>
  <c r="F17" i="12"/>
  <c r="E17" i="12"/>
  <c r="D17" i="12"/>
  <c r="C17" i="12"/>
  <c r="B17" i="12"/>
  <c r="I15" i="12"/>
  <c r="I14" i="12"/>
  <c r="I13" i="12"/>
  <c r="I12" i="12"/>
  <c r="I11" i="12"/>
  <c r="I10" i="12"/>
  <c r="H9" i="12"/>
  <c r="G9" i="12"/>
  <c r="F9" i="12"/>
  <c r="E9" i="12"/>
  <c r="D9" i="12"/>
  <c r="C9" i="12"/>
  <c r="B9" i="12"/>
  <c r="I16" i="13" l="1"/>
  <c r="I23" i="13"/>
  <c r="H59" i="12"/>
  <c r="C23" i="12"/>
  <c r="E23" i="12"/>
  <c r="B16" i="12"/>
  <c r="I44" i="12"/>
  <c r="C16" i="12"/>
  <c r="D16" i="12"/>
  <c r="I26" i="12"/>
  <c r="I37" i="12"/>
  <c r="D23" i="12"/>
  <c r="B23" i="12"/>
  <c r="F16" i="12"/>
  <c r="F23" i="12"/>
  <c r="E16" i="12"/>
  <c r="I20" i="12"/>
  <c r="I27" i="12"/>
  <c r="I21" i="12"/>
  <c r="I28" i="12"/>
  <c r="I30" i="12"/>
  <c r="I19" i="12"/>
  <c r="I18" i="12"/>
  <c r="G16" i="12"/>
  <c r="I9" i="12"/>
  <c r="H65" i="11"/>
  <c r="H64" i="11"/>
  <c r="H63" i="11"/>
  <c r="H62" i="11"/>
  <c r="H61" i="11"/>
  <c r="H60" i="11"/>
  <c r="G59" i="11"/>
  <c r="F59" i="11"/>
  <c r="E59" i="11"/>
  <c r="D59" i="11"/>
  <c r="C59" i="11"/>
  <c r="B59" i="11"/>
  <c r="I50" i="11"/>
  <c r="I49" i="11"/>
  <c r="I48" i="11"/>
  <c r="I47" i="11"/>
  <c r="I46" i="11"/>
  <c r="I45" i="11"/>
  <c r="H44" i="11"/>
  <c r="G44" i="11"/>
  <c r="F44" i="11"/>
  <c r="E44" i="11"/>
  <c r="D44" i="11"/>
  <c r="C44" i="11"/>
  <c r="B44" i="11"/>
  <c r="I43" i="11"/>
  <c r="I42" i="11"/>
  <c r="I41" i="11"/>
  <c r="I40" i="11"/>
  <c r="I39" i="11"/>
  <c r="I38" i="11"/>
  <c r="H37" i="11"/>
  <c r="G37" i="11"/>
  <c r="F37" i="11"/>
  <c r="E37" i="11"/>
  <c r="D37" i="11"/>
  <c r="C37" i="11"/>
  <c r="B37" i="11"/>
  <c r="I36" i="11"/>
  <c r="I35" i="11"/>
  <c r="I34" i="11"/>
  <c r="I33" i="11"/>
  <c r="I32" i="11"/>
  <c r="I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I29" i="11" s="1"/>
  <c r="B29" i="11"/>
  <c r="H28" i="11"/>
  <c r="G28" i="11"/>
  <c r="F28" i="11"/>
  <c r="E28" i="11"/>
  <c r="D28" i="11"/>
  <c r="C28" i="11"/>
  <c r="B28" i="11"/>
  <c r="H27" i="11"/>
  <c r="G27" i="11"/>
  <c r="F27" i="11"/>
  <c r="E27" i="11"/>
  <c r="E23" i="11" s="1"/>
  <c r="D27" i="11"/>
  <c r="C27" i="11"/>
  <c r="B27" i="11"/>
  <c r="H26" i="11"/>
  <c r="G26" i="11"/>
  <c r="F26" i="11"/>
  <c r="E26" i="11"/>
  <c r="D26" i="11"/>
  <c r="D23" i="11" s="1"/>
  <c r="C26" i="11"/>
  <c r="B26" i="11"/>
  <c r="H25" i="11"/>
  <c r="G25" i="11"/>
  <c r="F25" i="11"/>
  <c r="E25" i="11"/>
  <c r="D25" i="11"/>
  <c r="C25" i="11"/>
  <c r="C23" i="11" s="1"/>
  <c r="B25" i="11"/>
  <c r="H24" i="11"/>
  <c r="I24" i="11" s="1"/>
  <c r="G24" i="11"/>
  <c r="F24" i="11"/>
  <c r="E24" i="11"/>
  <c r="D24" i="11"/>
  <c r="C24" i="11"/>
  <c r="B24" i="11"/>
  <c r="H23" i="11"/>
  <c r="G23" i="11"/>
  <c r="H22" i="11"/>
  <c r="G22" i="11"/>
  <c r="F22" i="11"/>
  <c r="E22" i="11"/>
  <c r="D22" i="11"/>
  <c r="C22" i="11"/>
  <c r="B22" i="11"/>
  <c r="I22" i="11" s="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E16" i="11" s="1"/>
  <c r="D19" i="11"/>
  <c r="C19" i="11"/>
  <c r="B19" i="11"/>
  <c r="H18" i="11"/>
  <c r="H16" i="11" s="1"/>
  <c r="G18" i="11"/>
  <c r="F18" i="11"/>
  <c r="E18" i="11"/>
  <c r="D18" i="11"/>
  <c r="C18" i="11"/>
  <c r="B18" i="11"/>
  <c r="I17" i="11"/>
  <c r="H17" i="11"/>
  <c r="G17" i="11"/>
  <c r="G16" i="11" s="1"/>
  <c r="F17" i="11"/>
  <c r="E17" i="11"/>
  <c r="D17" i="11"/>
  <c r="C17" i="11"/>
  <c r="B17" i="11"/>
  <c r="I15" i="11"/>
  <c r="I14" i="11"/>
  <c r="I13" i="11"/>
  <c r="I12" i="11"/>
  <c r="I11" i="11"/>
  <c r="I10" i="11"/>
  <c r="H9" i="11"/>
  <c r="G9" i="11"/>
  <c r="F9" i="11"/>
  <c r="E9" i="11"/>
  <c r="D9" i="11"/>
  <c r="C9" i="11"/>
  <c r="B9" i="11"/>
  <c r="I16" i="12" l="1"/>
  <c r="I23" i="12"/>
  <c r="H59" i="11"/>
  <c r="B16" i="11"/>
  <c r="I44" i="11"/>
  <c r="D16" i="11"/>
  <c r="F23" i="11"/>
  <c r="B23" i="11"/>
  <c r="I37" i="11"/>
  <c r="I30" i="11"/>
  <c r="F16" i="11"/>
  <c r="I21" i="11"/>
  <c r="I27" i="11"/>
  <c r="I20" i="11"/>
  <c r="I26" i="11"/>
  <c r="I19" i="11"/>
  <c r="I25" i="11"/>
  <c r="I28" i="11"/>
  <c r="C16" i="11"/>
  <c r="I18" i="11"/>
  <c r="I9" i="11"/>
  <c r="H65" i="10"/>
  <c r="H64" i="10"/>
  <c r="H63" i="10"/>
  <c r="H62" i="10"/>
  <c r="H61" i="10"/>
  <c r="H60" i="10"/>
  <c r="G59" i="10"/>
  <c r="F59" i="10"/>
  <c r="E59" i="10"/>
  <c r="D59" i="10"/>
  <c r="C59" i="10"/>
  <c r="B59" i="10"/>
  <c r="I50" i="10"/>
  <c r="I49" i="10"/>
  <c r="I48" i="10"/>
  <c r="I47" i="10"/>
  <c r="I46" i="10"/>
  <c r="I45" i="10"/>
  <c r="H44" i="10"/>
  <c r="G44" i="10"/>
  <c r="F44" i="10"/>
  <c r="E44" i="10"/>
  <c r="D44" i="10"/>
  <c r="C44" i="10"/>
  <c r="B44" i="10"/>
  <c r="I43" i="10"/>
  <c r="I42" i="10"/>
  <c r="I41" i="10"/>
  <c r="I40" i="10"/>
  <c r="I39" i="10"/>
  <c r="I38" i="10"/>
  <c r="H37" i="10"/>
  <c r="G37" i="10"/>
  <c r="F37" i="10"/>
  <c r="E37" i="10"/>
  <c r="D37" i="10"/>
  <c r="C37" i="10"/>
  <c r="B37" i="10"/>
  <c r="I36" i="10"/>
  <c r="I35" i="10"/>
  <c r="I34" i="10"/>
  <c r="I33" i="10"/>
  <c r="I32" i="10"/>
  <c r="I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I29" i="10" s="1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I26" i="10" s="1"/>
  <c r="H25" i="10"/>
  <c r="G25" i="10"/>
  <c r="F25" i="10"/>
  <c r="F23" i="10" s="1"/>
  <c r="E25" i="10"/>
  <c r="D25" i="10"/>
  <c r="C25" i="10"/>
  <c r="C23" i="10" s="1"/>
  <c r="B25" i="10"/>
  <c r="I25" i="10" s="1"/>
  <c r="I24" i="10"/>
  <c r="H24" i="10"/>
  <c r="G24" i="10"/>
  <c r="F24" i="10"/>
  <c r="E24" i="10"/>
  <c r="D24" i="10"/>
  <c r="C24" i="10"/>
  <c r="B24" i="10"/>
  <c r="H23" i="10"/>
  <c r="G23" i="10"/>
  <c r="E23" i="10"/>
  <c r="D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F16" i="10" s="1"/>
  <c r="E18" i="10"/>
  <c r="D18" i="10"/>
  <c r="C18" i="10"/>
  <c r="C16" i="10" s="1"/>
  <c r="B18" i="10"/>
  <c r="I17" i="10"/>
  <c r="H17" i="10"/>
  <c r="G17" i="10"/>
  <c r="G16" i="10" s="1"/>
  <c r="F17" i="10"/>
  <c r="E17" i="10"/>
  <c r="D17" i="10"/>
  <c r="C17" i="10"/>
  <c r="B17" i="10"/>
  <c r="H16" i="10"/>
  <c r="I15" i="10"/>
  <c r="I14" i="10"/>
  <c r="I13" i="10"/>
  <c r="I12" i="10"/>
  <c r="I11" i="10"/>
  <c r="I10" i="10"/>
  <c r="H9" i="10"/>
  <c r="G9" i="10"/>
  <c r="F9" i="10"/>
  <c r="E9" i="10"/>
  <c r="D9" i="10"/>
  <c r="C9" i="10"/>
  <c r="B9" i="10"/>
  <c r="I23" i="11" l="1"/>
  <c r="I16" i="11"/>
  <c r="H59" i="10"/>
  <c r="D16" i="10"/>
  <c r="I44" i="10"/>
  <c r="B23" i="10"/>
  <c r="I28" i="10"/>
  <c r="I27" i="10"/>
  <c r="I23" i="10" s="1"/>
  <c r="I37" i="10"/>
  <c r="B16" i="10"/>
  <c r="I21" i="10"/>
  <c r="I30" i="10"/>
  <c r="I22" i="10"/>
  <c r="I20" i="10"/>
  <c r="I19" i="10"/>
  <c r="E16" i="10"/>
  <c r="I18" i="10"/>
  <c r="I16" i="10" s="1"/>
  <c r="I9" i="10"/>
  <c r="H65" i="9"/>
  <c r="H64" i="9"/>
  <c r="H63" i="9"/>
  <c r="H62" i="9"/>
  <c r="H61" i="9"/>
  <c r="H60" i="9"/>
  <c r="G59" i="9"/>
  <c r="F59" i="9"/>
  <c r="E59" i="9"/>
  <c r="D59" i="9"/>
  <c r="C59" i="9"/>
  <c r="B59" i="9"/>
  <c r="I50" i="9"/>
  <c r="I49" i="9"/>
  <c r="I48" i="9"/>
  <c r="I47" i="9"/>
  <c r="I46" i="9"/>
  <c r="I45" i="9"/>
  <c r="H44" i="9"/>
  <c r="G44" i="9"/>
  <c r="F44" i="9"/>
  <c r="E44" i="9"/>
  <c r="D44" i="9"/>
  <c r="C44" i="9"/>
  <c r="B44" i="9"/>
  <c r="I43" i="9"/>
  <c r="I42" i="9"/>
  <c r="I41" i="9"/>
  <c r="I40" i="9"/>
  <c r="I39" i="9"/>
  <c r="I38" i="9"/>
  <c r="H37" i="9"/>
  <c r="G37" i="9"/>
  <c r="F37" i="9"/>
  <c r="E37" i="9"/>
  <c r="D37" i="9"/>
  <c r="C37" i="9"/>
  <c r="B37" i="9"/>
  <c r="I36" i="9"/>
  <c r="I35" i="9"/>
  <c r="I34" i="9"/>
  <c r="I33" i="9"/>
  <c r="I32" i="9"/>
  <c r="I31" i="9"/>
  <c r="H30" i="9"/>
  <c r="G30" i="9"/>
  <c r="F30" i="9"/>
  <c r="E30" i="9"/>
  <c r="D30" i="9"/>
  <c r="C30" i="9"/>
  <c r="B30" i="9"/>
  <c r="I29" i="9"/>
  <c r="H29" i="9"/>
  <c r="G29" i="9"/>
  <c r="F29" i="9"/>
  <c r="E29" i="9"/>
  <c r="D29" i="9"/>
  <c r="C29" i="9"/>
  <c r="B29" i="9"/>
  <c r="H28" i="9"/>
  <c r="G28" i="9"/>
  <c r="F28" i="9"/>
  <c r="E28" i="9"/>
  <c r="D28" i="9"/>
  <c r="C28" i="9"/>
  <c r="B28" i="9"/>
  <c r="H27" i="9"/>
  <c r="G27" i="9"/>
  <c r="F27" i="9"/>
  <c r="E27" i="9"/>
  <c r="D27" i="9"/>
  <c r="C27" i="9"/>
  <c r="B27" i="9"/>
  <c r="H26" i="9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B23" i="9" s="1"/>
  <c r="I24" i="9"/>
  <c r="H24" i="9"/>
  <c r="G24" i="9"/>
  <c r="F24" i="9"/>
  <c r="E24" i="9"/>
  <c r="D24" i="9"/>
  <c r="C24" i="9"/>
  <c r="B24" i="9"/>
  <c r="H23" i="9"/>
  <c r="G23" i="9"/>
  <c r="H22" i="9"/>
  <c r="G22" i="9"/>
  <c r="F22" i="9"/>
  <c r="E22" i="9"/>
  <c r="D22" i="9"/>
  <c r="C22" i="9"/>
  <c r="B22" i="9"/>
  <c r="I22" i="9" s="1"/>
  <c r="H21" i="9"/>
  <c r="G21" i="9"/>
  <c r="F21" i="9"/>
  <c r="F16" i="9" s="1"/>
  <c r="E21" i="9"/>
  <c r="D21" i="9"/>
  <c r="C21" i="9"/>
  <c r="B21" i="9"/>
  <c r="H20" i="9"/>
  <c r="G20" i="9"/>
  <c r="F20" i="9"/>
  <c r="E20" i="9"/>
  <c r="E16" i="9" s="1"/>
  <c r="D20" i="9"/>
  <c r="C20" i="9"/>
  <c r="B20" i="9"/>
  <c r="H19" i="9"/>
  <c r="G19" i="9"/>
  <c r="F19" i="9"/>
  <c r="E19" i="9"/>
  <c r="D19" i="9"/>
  <c r="C19" i="9"/>
  <c r="B19" i="9"/>
  <c r="H18" i="9"/>
  <c r="H16" i="9" s="1"/>
  <c r="G18" i="9"/>
  <c r="F18" i="9"/>
  <c r="E18" i="9"/>
  <c r="D18" i="9"/>
  <c r="C18" i="9"/>
  <c r="B18" i="9"/>
  <c r="I17" i="9"/>
  <c r="H17" i="9"/>
  <c r="G17" i="9"/>
  <c r="G16" i="9" s="1"/>
  <c r="F17" i="9"/>
  <c r="E17" i="9"/>
  <c r="D17" i="9"/>
  <c r="C17" i="9"/>
  <c r="B17" i="9"/>
  <c r="I15" i="9"/>
  <c r="I14" i="9"/>
  <c r="I13" i="9"/>
  <c r="I12" i="9"/>
  <c r="I11" i="9"/>
  <c r="I10" i="9"/>
  <c r="H9" i="9"/>
  <c r="G9" i="9"/>
  <c r="F9" i="9"/>
  <c r="E9" i="9"/>
  <c r="D9" i="9"/>
  <c r="C9" i="9"/>
  <c r="B9" i="9"/>
  <c r="H59" i="9" l="1"/>
  <c r="I44" i="9"/>
  <c r="C16" i="9"/>
  <c r="C23" i="9"/>
  <c r="D23" i="9"/>
  <c r="F23" i="9"/>
  <c r="I27" i="9"/>
  <c r="I28" i="9"/>
  <c r="D16" i="9"/>
  <c r="I26" i="9"/>
  <c r="I25" i="9"/>
  <c r="I30" i="9"/>
  <c r="I20" i="9"/>
  <c r="E23" i="9"/>
  <c r="I19" i="9"/>
  <c r="I18" i="9"/>
  <c r="B16" i="9"/>
  <c r="I37" i="9"/>
  <c r="I21" i="9"/>
  <c r="I9" i="9"/>
  <c r="H65" i="8"/>
  <c r="H64" i="8"/>
  <c r="H63" i="8"/>
  <c r="H62" i="8"/>
  <c r="H61" i="8"/>
  <c r="H60" i="8"/>
  <c r="G59" i="8"/>
  <c r="F59" i="8"/>
  <c r="E59" i="8"/>
  <c r="D59" i="8"/>
  <c r="C59" i="8"/>
  <c r="B59" i="8"/>
  <c r="I50" i="8"/>
  <c r="I49" i="8"/>
  <c r="I48" i="8"/>
  <c r="I47" i="8"/>
  <c r="I46" i="8"/>
  <c r="I45" i="8"/>
  <c r="H44" i="8"/>
  <c r="G44" i="8"/>
  <c r="F44" i="8"/>
  <c r="E44" i="8"/>
  <c r="D44" i="8"/>
  <c r="C44" i="8"/>
  <c r="B44" i="8"/>
  <c r="I43" i="8"/>
  <c r="I42" i="8"/>
  <c r="I41" i="8"/>
  <c r="I40" i="8"/>
  <c r="I39" i="8"/>
  <c r="I37" i="8" s="1"/>
  <c r="I38" i="8"/>
  <c r="H37" i="8"/>
  <c r="G37" i="8"/>
  <c r="F37" i="8"/>
  <c r="E37" i="8"/>
  <c r="D37" i="8"/>
  <c r="C37" i="8"/>
  <c r="B37" i="8"/>
  <c r="I36" i="8"/>
  <c r="I35" i="8"/>
  <c r="I34" i="8"/>
  <c r="I33" i="8"/>
  <c r="I32" i="8"/>
  <c r="I31" i="8"/>
  <c r="H30" i="8"/>
  <c r="G30" i="8"/>
  <c r="F30" i="8"/>
  <c r="E30" i="8"/>
  <c r="D30" i="8"/>
  <c r="C30" i="8"/>
  <c r="B30" i="8"/>
  <c r="H29" i="8"/>
  <c r="G29" i="8"/>
  <c r="F29" i="8"/>
  <c r="E29" i="8"/>
  <c r="I29" i="8" s="1"/>
  <c r="D29" i="8"/>
  <c r="C29" i="8"/>
  <c r="B29" i="8"/>
  <c r="H28" i="8"/>
  <c r="G28" i="8"/>
  <c r="F28" i="8"/>
  <c r="E28" i="8"/>
  <c r="D28" i="8"/>
  <c r="C28" i="8"/>
  <c r="B28" i="8"/>
  <c r="H27" i="8"/>
  <c r="G27" i="8"/>
  <c r="F27" i="8"/>
  <c r="E27" i="8"/>
  <c r="D27" i="8"/>
  <c r="C27" i="8"/>
  <c r="B27" i="8"/>
  <c r="H26" i="8"/>
  <c r="G26" i="8"/>
  <c r="F26" i="8"/>
  <c r="E26" i="8"/>
  <c r="D26" i="8"/>
  <c r="C26" i="8"/>
  <c r="B26" i="8"/>
  <c r="H25" i="8"/>
  <c r="G25" i="8"/>
  <c r="F25" i="8"/>
  <c r="E25" i="8"/>
  <c r="D25" i="8"/>
  <c r="C25" i="8"/>
  <c r="B25" i="8"/>
  <c r="B23" i="8" s="1"/>
  <c r="H24" i="8"/>
  <c r="H23" i="8" s="1"/>
  <c r="G24" i="8"/>
  <c r="F24" i="8"/>
  <c r="E24" i="8"/>
  <c r="I24" i="8" s="1"/>
  <c r="D24" i="8"/>
  <c r="C24" i="8"/>
  <c r="B24" i="8"/>
  <c r="G23" i="8"/>
  <c r="H22" i="8"/>
  <c r="G22" i="8"/>
  <c r="F22" i="8"/>
  <c r="E22" i="8"/>
  <c r="I22" i="8" s="1"/>
  <c r="D22" i="8"/>
  <c r="C22" i="8"/>
  <c r="B22" i="8"/>
  <c r="H21" i="8"/>
  <c r="G21" i="8"/>
  <c r="F21" i="8"/>
  <c r="E21" i="8"/>
  <c r="D21" i="8"/>
  <c r="C21" i="8"/>
  <c r="B21" i="8"/>
  <c r="H20" i="8"/>
  <c r="G20" i="8"/>
  <c r="F20" i="8"/>
  <c r="E20" i="8"/>
  <c r="D20" i="8"/>
  <c r="C20" i="8"/>
  <c r="B20" i="8"/>
  <c r="H19" i="8"/>
  <c r="G19" i="8"/>
  <c r="F19" i="8"/>
  <c r="E19" i="8"/>
  <c r="D19" i="8"/>
  <c r="C19" i="8"/>
  <c r="B19" i="8"/>
  <c r="H18" i="8"/>
  <c r="H16" i="8" s="1"/>
  <c r="G18" i="8"/>
  <c r="F18" i="8"/>
  <c r="F16" i="8" s="1"/>
  <c r="E18" i="8"/>
  <c r="D18" i="8"/>
  <c r="C18" i="8"/>
  <c r="B18" i="8"/>
  <c r="H17" i="8"/>
  <c r="G17" i="8"/>
  <c r="G16" i="8" s="1"/>
  <c r="F17" i="8"/>
  <c r="E17" i="8"/>
  <c r="D17" i="8"/>
  <c r="C17" i="8"/>
  <c r="B17" i="8"/>
  <c r="I15" i="8"/>
  <c r="I14" i="8"/>
  <c r="I13" i="8"/>
  <c r="I12" i="8"/>
  <c r="I11" i="8"/>
  <c r="I10" i="8"/>
  <c r="H9" i="8"/>
  <c r="G9" i="8"/>
  <c r="F9" i="8"/>
  <c r="E9" i="8"/>
  <c r="D9" i="8"/>
  <c r="C9" i="8"/>
  <c r="B9" i="8"/>
  <c r="I23" i="9" l="1"/>
  <c r="I16" i="9"/>
  <c r="H59" i="8"/>
  <c r="E23" i="8"/>
  <c r="I28" i="8"/>
  <c r="I44" i="8"/>
  <c r="D23" i="8"/>
  <c r="C23" i="8"/>
  <c r="F23" i="8"/>
  <c r="B16" i="8"/>
  <c r="I27" i="8"/>
  <c r="C16" i="8"/>
  <c r="I26" i="8"/>
  <c r="D16" i="8"/>
  <c r="I25" i="8"/>
  <c r="I30" i="8"/>
  <c r="I17" i="8"/>
  <c r="E16" i="8"/>
  <c r="I21" i="8"/>
  <c r="I20" i="8"/>
  <c r="I19" i="8"/>
  <c r="I18" i="8"/>
  <c r="I9" i="8"/>
  <c r="H65" i="7"/>
  <c r="H64" i="7"/>
  <c r="H63" i="7"/>
  <c r="H62" i="7"/>
  <c r="H61" i="7"/>
  <c r="H60" i="7"/>
  <c r="G59" i="7"/>
  <c r="F59" i="7"/>
  <c r="E59" i="7"/>
  <c r="D59" i="7"/>
  <c r="C59" i="7"/>
  <c r="B59" i="7"/>
  <c r="I50" i="7"/>
  <c r="I49" i="7"/>
  <c r="I48" i="7"/>
  <c r="I47" i="7"/>
  <c r="I46" i="7"/>
  <c r="I45" i="7"/>
  <c r="H44" i="7"/>
  <c r="G44" i="7"/>
  <c r="F44" i="7"/>
  <c r="E44" i="7"/>
  <c r="D44" i="7"/>
  <c r="C44" i="7"/>
  <c r="B44" i="7"/>
  <c r="I43" i="7"/>
  <c r="I42" i="7"/>
  <c r="I41" i="7"/>
  <c r="I40" i="7"/>
  <c r="I39" i="7"/>
  <c r="I38" i="7"/>
  <c r="H37" i="7"/>
  <c r="G37" i="7"/>
  <c r="F37" i="7"/>
  <c r="E37" i="7"/>
  <c r="D37" i="7"/>
  <c r="C37" i="7"/>
  <c r="B37" i="7"/>
  <c r="I36" i="7"/>
  <c r="I35" i="7"/>
  <c r="I34" i="7"/>
  <c r="I33" i="7"/>
  <c r="I32" i="7"/>
  <c r="I31" i="7"/>
  <c r="H30" i="7"/>
  <c r="G30" i="7"/>
  <c r="F30" i="7"/>
  <c r="E30" i="7"/>
  <c r="D30" i="7"/>
  <c r="C30" i="7"/>
  <c r="B30" i="7"/>
  <c r="I29" i="7"/>
  <c r="H29" i="7"/>
  <c r="G29" i="7"/>
  <c r="F29" i="7"/>
  <c r="E29" i="7"/>
  <c r="D29" i="7"/>
  <c r="C29" i="7"/>
  <c r="B29" i="7"/>
  <c r="H28" i="7"/>
  <c r="G28" i="7"/>
  <c r="F28" i="7"/>
  <c r="E28" i="7"/>
  <c r="D28" i="7"/>
  <c r="C28" i="7"/>
  <c r="B28" i="7"/>
  <c r="H27" i="7"/>
  <c r="G27" i="7"/>
  <c r="F27" i="7"/>
  <c r="E27" i="7"/>
  <c r="E23" i="7" s="1"/>
  <c r="D27" i="7"/>
  <c r="D23" i="7" s="1"/>
  <c r="C27" i="7"/>
  <c r="C23" i="7" s="1"/>
  <c r="B27" i="7"/>
  <c r="I27" i="7" s="1"/>
  <c r="H26" i="7"/>
  <c r="G26" i="7"/>
  <c r="F26" i="7"/>
  <c r="E26" i="7"/>
  <c r="D26" i="7"/>
  <c r="C26" i="7"/>
  <c r="B26" i="7"/>
  <c r="I26" i="7" s="1"/>
  <c r="H25" i="7"/>
  <c r="G25" i="7"/>
  <c r="F25" i="7"/>
  <c r="F23" i="7" s="1"/>
  <c r="E25" i="7"/>
  <c r="D25" i="7"/>
  <c r="C25" i="7"/>
  <c r="B25" i="7"/>
  <c r="B23" i="7" s="1"/>
  <c r="I24" i="7"/>
  <c r="H24" i="7"/>
  <c r="G24" i="7"/>
  <c r="F24" i="7"/>
  <c r="E24" i="7"/>
  <c r="D24" i="7"/>
  <c r="C24" i="7"/>
  <c r="B24" i="7"/>
  <c r="H23" i="7"/>
  <c r="G23" i="7"/>
  <c r="H22" i="7"/>
  <c r="G22" i="7"/>
  <c r="F22" i="7"/>
  <c r="E22" i="7"/>
  <c r="D22" i="7"/>
  <c r="C22" i="7"/>
  <c r="B22" i="7"/>
  <c r="I22" i="7" s="1"/>
  <c r="H21" i="7"/>
  <c r="G21" i="7"/>
  <c r="F21" i="7"/>
  <c r="E21" i="7"/>
  <c r="D21" i="7"/>
  <c r="C21" i="7"/>
  <c r="B21" i="7"/>
  <c r="H20" i="7"/>
  <c r="G20" i="7"/>
  <c r="F20" i="7"/>
  <c r="E20" i="7"/>
  <c r="D20" i="7"/>
  <c r="C20" i="7"/>
  <c r="B20" i="7"/>
  <c r="H19" i="7"/>
  <c r="G19" i="7"/>
  <c r="F19" i="7"/>
  <c r="E19" i="7"/>
  <c r="D19" i="7"/>
  <c r="C19" i="7"/>
  <c r="B19" i="7"/>
  <c r="H18" i="7"/>
  <c r="G18" i="7"/>
  <c r="F18" i="7"/>
  <c r="E18" i="7"/>
  <c r="D18" i="7"/>
  <c r="C18" i="7"/>
  <c r="B18" i="7"/>
  <c r="H17" i="7"/>
  <c r="G17" i="7"/>
  <c r="I17" i="7" s="1"/>
  <c r="F17" i="7"/>
  <c r="E17" i="7"/>
  <c r="D17" i="7"/>
  <c r="C17" i="7"/>
  <c r="B17" i="7"/>
  <c r="H16" i="7"/>
  <c r="F16" i="7"/>
  <c r="I15" i="7"/>
  <c r="I14" i="7"/>
  <c r="I13" i="7"/>
  <c r="I12" i="7"/>
  <c r="I11" i="7"/>
  <c r="I10" i="7"/>
  <c r="H9" i="7"/>
  <c r="G9" i="7"/>
  <c r="F9" i="7"/>
  <c r="E9" i="7"/>
  <c r="D9" i="7"/>
  <c r="C9" i="7"/>
  <c r="B9" i="7"/>
  <c r="I23" i="8" l="1"/>
  <c r="I16" i="8"/>
  <c r="H59" i="7"/>
  <c r="C16" i="7"/>
  <c r="B16" i="7"/>
  <c r="I44" i="7"/>
  <c r="I21" i="7"/>
  <c r="I25" i="7"/>
  <c r="I28" i="7"/>
  <c r="I23" i="7" s="1"/>
  <c r="I18" i="7"/>
  <c r="I37" i="7"/>
  <c r="I20" i="7"/>
  <c r="I19" i="7"/>
  <c r="I30" i="7"/>
  <c r="E16" i="7"/>
  <c r="D16" i="7"/>
  <c r="G16" i="7"/>
  <c r="I9" i="7"/>
  <c r="H65" i="6"/>
  <c r="H64" i="6"/>
  <c r="H63" i="6"/>
  <c r="H62" i="6"/>
  <c r="H61" i="6"/>
  <c r="H60" i="6"/>
  <c r="G59" i="6"/>
  <c r="F59" i="6"/>
  <c r="E59" i="6"/>
  <c r="D59" i="6"/>
  <c r="C59" i="6"/>
  <c r="B59" i="6"/>
  <c r="I50" i="6"/>
  <c r="I49" i="6"/>
  <c r="I48" i="6"/>
  <c r="I47" i="6"/>
  <c r="I46" i="6"/>
  <c r="I45" i="6"/>
  <c r="H44" i="6"/>
  <c r="G44" i="6"/>
  <c r="F44" i="6"/>
  <c r="E44" i="6"/>
  <c r="D44" i="6"/>
  <c r="C44" i="6"/>
  <c r="B44" i="6"/>
  <c r="I43" i="6"/>
  <c r="I42" i="6"/>
  <c r="I41" i="6"/>
  <c r="I40" i="6"/>
  <c r="I39" i="6"/>
  <c r="I37" i="6" s="1"/>
  <c r="I38" i="6"/>
  <c r="H37" i="6"/>
  <c r="G37" i="6"/>
  <c r="F37" i="6"/>
  <c r="E37" i="6"/>
  <c r="D37" i="6"/>
  <c r="C37" i="6"/>
  <c r="B37" i="6"/>
  <c r="I36" i="6"/>
  <c r="I35" i="6"/>
  <c r="I34" i="6"/>
  <c r="I33" i="6"/>
  <c r="I32" i="6"/>
  <c r="I31" i="6"/>
  <c r="I30" i="6" s="1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I29" i="6" s="1"/>
  <c r="B29" i="6"/>
  <c r="H28" i="6"/>
  <c r="G28" i="6"/>
  <c r="F28" i="6"/>
  <c r="E28" i="6"/>
  <c r="D28" i="6"/>
  <c r="C28" i="6"/>
  <c r="I28" i="6" s="1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I24" i="6"/>
  <c r="H24" i="6"/>
  <c r="G24" i="6"/>
  <c r="F24" i="6"/>
  <c r="E24" i="6"/>
  <c r="D24" i="6"/>
  <c r="C24" i="6"/>
  <c r="B24" i="6"/>
  <c r="H23" i="6"/>
  <c r="G23" i="6"/>
  <c r="H22" i="6"/>
  <c r="G22" i="6"/>
  <c r="F22" i="6"/>
  <c r="E22" i="6"/>
  <c r="D22" i="6"/>
  <c r="C22" i="6"/>
  <c r="B22" i="6"/>
  <c r="I22" i="6" s="1"/>
  <c r="H21" i="6"/>
  <c r="G21" i="6"/>
  <c r="F21" i="6"/>
  <c r="E21" i="6"/>
  <c r="D21" i="6"/>
  <c r="C21" i="6"/>
  <c r="B21" i="6"/>
  <c r="B16" i="6" s="1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C16" i="6" s="1"/>
  <c r="B18" i="6"/>
  <c r="I17" i="6"/>
  <c r="H17" i="6"/>
  <c r="G17" i="6"/>
  <c r="G16" i="6" s="1"/>
  <c r="F17" i="6"/>
  <c r="E17" i="6"/>
  <c r="D17" i="6"/>
  <c r="C17" i="6"/>
  <c r="B17" i="6"/>
  <c r="H16" i="6"/>
  <c r="I15" i="6"/>
  <c r="I14" i="6"/>
  <c r="I13" i="6"/>
  <c r="I12" i="6"/>
  <c r="I11" i="6"/>
  <c r="I10" i="6"/>
  <c r="H9" i="6"/>
  <c r="G9" i="6"/>
  <c r="F9" i="6"/>
  <c r="E9" i="6"/>
  <c r="D9" i="6"/>
  <c r="C9" i="6"/>
  <c r="B9" i="6"/>
  <c r="I16" i="7" l="1"/>
  <c r="H59" i="6"/>
  <c r="B23" i="6"/>
  <c r="D23" i="6"/>
  <c r="E23" i="6"/>
  <c r="I44" i="6"/>
  <c r="C23" i="6"/>
  <c r="E16" i="6"/>
  <c r="F23" i="6"/>
  <c r="I27" i="6"/>
  <c r="I26" i="6"/>
  <c r="I19" i="6"/>
  <c r="I18" i="6"/>
  <c r="I25" i="6"/>
  <c r="D16" i="6"/>
  <c r="F16" i="6"/>
  <c r="I21" i="6"/>
  <c r="I20" i="6"/>
  <c r="I9" i="6"/>
  <c r="H65" i="5"/>
  <c r="H64" i="5"/>
  <c r="H63" i="5"/>
  <c r="H62" i="5"/>
  <c r="H61" i="5"/>
  <c r="H60" i="5"/>
  <c r="G59" i="5"/>
  <c r="F59" i="5"/>
  <c r="E59" i="5"/>
  <c r="D59" i="5"/>
  <c r="C59" i="5"/>
  <c r="B59" i="5"/>
  <c r="I50" i="5"/>
  <c r="I49" i="5"/>
  <c r="I48" i="5"/>
  <c r="I47" i="5"/>
  <c r="I46" i="5"/>
  <c r="I45" i="5"/>
  <c r="H44" i="5"/>
  <c r="G44" i="5"/>
  <c r="F44" i="5"/>
  <c r="E44" i="5"/>
  <c r="D44" i="5"/>
  <c r="C44" i="5"/>
  <c r="B44" i="5"/>
  <c r="I43" i="5"/>
  <c r="I42" i="5"/>
  <c r="I41" i="5"/>
  <c r="I40" i="5"/>
  <c r="I39" i="5"/>
  <c r="I38" i="5"/>
  <c r="H37" i="5"/>
  <c r="G37" i="5"/>
  <c r="F37" i="5"/>
  <c r="E37" i="5"/>
  <c r="D37" i="5"/>
  <c r="C37" i="5"/>
  <c r="B37" i="5"/>
  <c r="I36" i="5"/>
  <c r="I35" i="5"/>
  <c r="I34" i="5"/>
  <c r="I33" i="5"/>
  <c r="I32" i="5"/>
  <c r="I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I29" i="5" s="1"/>
  <c r="H28" i="5"/>
  <c r="G28" i="5"/>
  <c r="F28" i="5"/>
  <c r="E28" i="5"/>
  <c r="E23" i="5" s="1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B23" i="5" s="1"/>
  <c r="I24" i="5"/>
  <c r="H24" i="5"/>
  <c r="G24" i="5"/>
  <c r="F24" i="5"/>
  <c r="E24" i="5"/>
  <c r="D24" i="5"/>
  <c r="C24" i="5"/>
  <c r="B24" i="5"/>
  <c r="H23" i="5"/>
  <c r="G23" i="5"/>
  <c r="H22" i="5"/>
  <c r="G22" i="5"/>
  <c r="F22" i="5"/>
  <c r="E22" i="5"/>
  <c r="D22" i="5"/>
  <c r="C22" i="5"/>
  <c r="B22" i="5"/>
  <c r="I22" i="5" s="1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I19" i="5" s="1"/>
  <c r="H18" i="5"/>
  <c r="H16" i="5" s="1"/>
  <c r="G18" i="5"/>
  <c r="F18" i="5"/>
  <c r="F16" i="5" s="1"/>
  <c r="E18" i="5"/>
  <c r="D18" i="5"/>
  <c r="C18" i="5"/>
  <c r="B18" i="5"/>
  <c r="H17" i="5"/>
  <c r="G17" i="5"/>
  <c r="G16" i="5" s="1"/>
  <c r="F17" i="5"/>
  <c r="E17" i="5"/>
  <c r="D17" i="5"/>
  <c r="C17" i="5"/>
  <c r="B17" i="5"/>
  <c r="I17" i="5" s="1"/>
  <c r="E16" i="5"/>
  <c r="D16" i="5"/>
  <c r="I15" i="5"/>
  <c r="I14" i="5"/>
  <c r="I13" i="5"/>
  <c r="I12" i="5"/>
  <c r="I11" i="5"/>
  <c r="I10" i="5"/>
  <c r="H9" i="5"/>
  <c r="G9" i="5"/>
  <c r="F9" i="5"/>
  <c r="E9" i="5"/>
  <c r="D9" i="5"/>
  <c r="C9" i="5"/>
  <c r="B9" i="5"/>
  <c r="I23" i="6" l="1"/>
  <c r="I16" i="6"/>
  <c r="H59" i="5"/>
  <c r="C23" i="5"/>
  <c r="I27" i="5"/>
  <c r="C16" i="5"/>
  <c r="I44" i="5"/>
  <c r="I21" i="5"/>
  <c r="I20" i="5"/>
  <c r="I37" i="5"/>
  <c r="I26" i="5"/>
  <c r="I25" i="5"/>
  <c r="F23" i="5"/>
  <c r="I28" i="5"/>
  <c r="D23" i="5"/>
  <c r="I30" i="5"/>
  <c r="I9" i="5"/>
  <c r="I18" i="5"/>
  <c r="I16" i="5" s="1"/>
  <c r="B16" i="5"/>
  <c r="H65" i="4"/>
  <c r="H64" i="4"/>
  <c r="H63" i="4"/>
  <c r="H62" i="4"/>
  <c r="H61" i="4"/>
  <c r="H60" i="4"/>
  <c r="G59" i="4"/>
  <c r="F59" i="4"/>
  <c r="E59" i="4"/>
  <c r="D59" i="4"/>
  <c r="C59" i="4"/>
  <c r="B59" i="4"/>
  <c r="I50" i="4"/>
  <c r="I49" i="4"/>
  <c r="I48" i="4"/>
  <c r="I44" i="4" s="1"/>
  <c r="I47" i="4"/>
  <c r="I46" i="4"/>
  <c r="I45" i="4"/>
  <c r="H44" i="4"/>
  <c r="G44" i="4"/>
  <c r="F44" i="4"/>
  <c r="E44" i="4"/>
  <c r="D44" i="4"/>
  <c r="C44" i="4"/>
  <c r="B44" i="4"/>
  <c r="I43" i="4"/>
  <c r="I42" i="4"/>
  <c r="I41" i="4"/>
  <c r="I40" i="4"/>
  <c r="I39" i="4"/>
  <c r="I38" i="4"/>
  <c r="H37" i="4"/>
  <c r="G37" i="4"/>
  <c r="F37" i="4"/>
  <c r="E37" i="4"/>
  <c r="D37" i="4"/>
  <c r="C37" i="4"/>
  <c r="B37" i="4"/>
  <c r="I36" i="4"/>
  <c r="I35" i="4"/>
  <c r="I34" i="4"/>
  <c r="I33" i="4"/>
  <c r="I32" i="4"/>
  <c r="I30" i="4" s="1"/>
  <c r="I31" i="4"/>
  <c r="H30" i="4"/>
  <c r="G30" i="4"/>
  <c r="F30" i="4"/>
  <c r="E30" i="4"/>
  <c r="D30" i="4"/>
  <c r="C30" i="4"/>
  <c r="B30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I22" i="4" s="1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I19" i="4" s="1"/>
  <c r="H18" i="4"/>
  <c r="H16" i="4" s="1"/>
  <c r="G18" i="4"/>
  <c r="F18" i="4"/>
  <c r="E18" i="4"/>
  <c r="D18" i="4"/>
  <c r="D16" i="4" s="1"/>
  <c r="C18" i="4"/>
  <c r="B18" i="4"/>
  <c r="I18" i="4" s="1"/>
  <c r="I17" i="4"/>
  <c r="H17" i="4"/>
  <c r="G17" i="4"/>
  <c r="G16" i="4" s="1"/>
  <c r="F17" i="4"/>
  <c r="E17" i="4"/>
  <c r="D17" i="4"/>
  <c r="C17" i="4"/>
  <c r="B17" i="4"/>
  <c r="F16" i="4"/>
  <c r="I15" i="4"/>
  <c r="I14" i="4"/>
  <c r="I13" i="4"/>
  <c r="I12" i="4"/>
  <c r="I11" i="4"/>
  <c r="I10" i="4"/>
  <c r="H9" i="4"/>
  <c r="G9" i="4"/>
  <c r="F9" i="4"/>
  <c r="E9" i="4"/>
  <c r="D9" i="4"/>
  <c r="C9" i="4"/>
  <c r="B9" i="4"/>
  <c r="H65" i="1"/>
  <c r="H64" i="1"/>
  <c r="H63" i="1"/>
  <c r="H62" i="1"/>
  <c r="H61" i="1"/>
  <c r="H60" i="1"/>
  <c r="H59" i="1" s="1"/>
  <c r="G59" i="1"/>
  <c r="F59" i="1"/>
  <c r="E59" i="1"/>
  <c r="D59" i="1"/>
  <c r="C59" i="1"/>
  <c r="B59" i="1"/>
  <c r="I50" i="1"/>
  <c r="I49" i="1"/>
  <c r="I48" i="1"/>
  <c r="I47" i="1"/>
  <c r="I46" i="1"/>
  <c r="I44" i="1" s="1"/>
  <c r="I45" i="1"/>
  <c r="H44" i="1"/>
  <c r="G44" i="1"/>
  <c r="F44" i="1"/>
  <c r="E44" i="1"/>
  <c r="D44" i="1"/>
  <c r="C44" i="1"/>
  <c r="B44" i="1"/>
  <c r="I43" i="1"/>
  <c r="I42" i="1"/>
  <c r="I41" i="1"/>
  <c r="I40" i="1"/>
  <c r="I39" i="1"/>
  <c r="I37" i="1" s="1"/>
  <c r="I38" i="1"/>
  <c r="H37" i="1"/>
  <c r="G37" i="1"/>
  <c r="F37" i="1"/>
  <c r="E37" i="1"/>
  <c r="D37" i="1"/>
  <c r="C37" i="1"/>
  <c r="B37" i="1"/>
  <c r="I36" i="1"/>
  <c r="I35" i="1"/>
  <c r="I34" i="1"/>
  <c r="I30" i="1" s="1"/>
  <c r="I33" i="1"/>
  <c r="I32" i="1"/>
  <c r="I31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I23" i="1" s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I16" i="1" s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I15" i="1"/>
  <c r="I14" i="1"/>
  <c r="I13" i="1"/>
  <c r="I12" i="1"/>
  <c r="I11" i="1"/>
  <c r="I10" i="1"/>
  <c r="I9" i="1" s="1"/>
  <c r="H9" i="1"/>
  <c r="G9" i="1"/>
  <c r="F9" i="1"/>
  <c r="E9" i="1"/>
  <c r="D9" i="1"/>
  <c r="C9" i="1"/>
  <c r="B9" i="1"/>
  <c r="I23" i="5" l="1"/>
  <c r="H59" i="4"/>
  <c r="C16" i="4"/>
  <c r="E16" i="4"/>
  <c r="I21" i="4"/>
  <c r="I20" i="4"/>
  <c r="I37" i="4"/>
  <c r="B16" i="4"/>
  <c r="I16" i="4"/>
  <c r="I9" i="4"/>
</calcChain>
</file>

<file path=xl/sharedStrings.xml><?xml version="1.0" encoding="utf-8"?>
<sst xmlns="http://schemas.openxmlformats.org/spreadsheetml/2006/main" count="864" uniqueCount="37">
  <si>
    <t>Информация об объеме фактического полезного отпуска электроэнергии потребителям АО "Тамбовская областная сбытовая компания"</t>
  </si>
  <si>
    <t>за январь 2025 года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</si>
  <si>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</si>
  <si>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</si>
  <si>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</si>
  <si>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</si>
  <si>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</si>
  <si>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</si>
  <si>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</si>
  <si>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</si>
  <si>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</si>
  <si>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</si>
  <si>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</si>
  <si>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</si>
  <si>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</si>
  <si>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</si>
  <si>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</si>
  <si>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</si>
  <si>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</si>
  <si>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</si>
  <si>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</si>
  <si>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</si>
  <si>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</si>
  <si>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</si>
  <si>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</si>
  <si>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</si>
  <si>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февраль 2025 года</t>
  </si>
  <si>
    <t>за март 2025 года</t>
  </si>
  <si>
    <t>за апрель 2025 года</t>
  </si>
  <si>
    <t>за май 2025 года</t>
  </si>
  <si>
    <t>за июнь 2025 года</t>
  </si>
  <si>
    <t>за июль 2025 года</t>
  </si>
  <si>
    <t>за август 2025 года</t>
  </si>
  <si>
    <t>за сентябрь 2025 года</t>
  </si>
  <si>
    <t>за октябрь 2025 года</t>
  </si>
  <si>
    <t>за ноябрь 2025 года</t>
  </si>
  <si>
    <t>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</si>
</sst>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L16" sqref="L16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36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8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47274237.487000003</v>
      </c>
      <c r="C9" s="9">
        <f t="shared" si="0"/>
        <v>49351814.482999995</v>
      </c>
      <c r="D9" s="9">
        <f t="shared" si="0"/>
        <v>172480</v>
      </c>
      <c r="E9" s="9">
        <f t="shared" si="0"/>
        <v>13769402.101999998</v>
      </c>
      <c r="F9" s="9">
        <f t="shared" si="0"/>
        <v>1245074</v>
      </c>
      <c r="G9" s="9">
        <f t="shared" si="0"/>
        <v>2523334.2060000002</v>
      </c>
      <c r="H9" s="9">
        <f t="shared" si="0"/>
        <v>1770551</v>
      </c>
      <c r="I9" s="9">
        <f t="shared" si="0"/>
        <v>116106893.278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2523334.2060000002</v>
      </c>
      <c r="H10" s="12">
        <v>0</v>
      </c>
      <c r="I10" s="13">
        <f t="shared" ref="I10:I15" si="1">SUM(B10:H10)</f>
        <v>2523334.2060000002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8255058.0530000003</v>
      </c>
      <c r="F11" s="11">
        <v>0</v>
      </c>
      <c r="G11" s="11">
        <v>0</v>
      </c>
      <c r="H11" s="11">
        <v>1770551</v>
      </c>
      <c r="I11" s="13">
        <f t="shared" si="1"/>
        <v>10025609.052999999</v>
      </c>
    </row>
    <row r="12" spans="1:9" x14ac:dyDescent="0.25">
      <c r="A12" s="10" t="s">
        <v>15</v>
      </c>
      <c r="B12" s="11">
        <v>385896</v>
      </c>
      <c r="C12" s="11">
        <v>2873628</v>
      </c>
      <c r="D12" s="11">
        <v>0</v>
      </c>
      <c r="E12" s="11">
        <v>405642.66000000015</v>
      </c>
      <c r="F12" s="11">
        <v>0</v>
      </c>
      <c r="G12" s="11">
        <v>0</v>
      </c>
      <c r="H12" s="11">
        <v>0</v>
      </c>
      <c r="I12" s="13">
        <f t="shared" si="1"/>
        <v>3665166.66</v>
      </c>
    </row>
    <row r="13" spans="1:9" x14ac:dyDescent="0.25">
      <c r="A13" s="10" t="s">
        <v>16</v>
      </c>
      <c r="B13" s="12">
        <v>28230607.93</v>
      </c>
      <c r="C13" s="11">
        <v>18933991.127</v>
      </c>
      <c r="D13" s="11">
        <v>88004</v>
      </c>
      <c r="E13" s="11">
        <v>4517609.0970000029</v>
      </c>
      <c r="F13" s="11">
        <v>270738</v>
      </c>
      <c r="G13" s="11">
        <v>0</v>
      </c>
      <c r="H13" s="11">
        <v>0</v>
      </c>
      <c r="I13" s="13">
        <f t="shared" si="1"/>
        <v>52040950.153999999</v>
      </c>
    </row>
    <row r="14" spans="1:9" x14ac:dyDescent="0.25">
      <c r="A14" s="10" t="s">
        <v>17</v>
      </c>
      <c r="B14" s="11">
        <v>18657733.557</v>
      </c>
      <c r="C14" s="11">
        <v>27544195.355999999</v>
      </c>
      <c r="D14" s="11">
        <v>84476</v>
      </c>
      <c r="E14" s="11">
        <v>493822.29199999571</v>
      </c>
      <c r="F14" s="11">
        <v>974336</v>
      </c>
      <c r="G14" s="11">
        <v>0</v>
      </c>
      <c r="H14" s="11">
        <v>0</v>
      </c>
      <c r="I14" s="13">
        <f t="shared" si="1"/>
        <v>47754563.204999998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97270</v>
      </c>
      <c r="F15" s="11">
        <v>0</v>
      </c>
      <c r="G15" s="11">
        <v>0</v>
      </c>
      <c r="H15" s="11">
        <v>0</v>
      </c>
      <c r="I15" s="13">
        <f t="shared" si="1"/>
        <v>97270</v>
      </c>
    </row>
    <row r="16" spans="1:9" ht="42.75" x14ac:dyDescent="0.25">
      <c r="A16" s="8" t="s">
        <v>19</v>
      </c>
      <c r="B16" s="9">
        <f t="shared" ref="B16:H16" si="2">B17+B18+B19+B20+B21+B22</f>
        <v>25821466.391999997</v>
      </c>
      <c r="C16" s="9">
        <f t="shared" si="2"/>
        <v>28470384.660999998</v>
      </c>
      <c r="D16" s="9">
        <f t="shared" si="2"/>
        <v>112863</v>
      </c>
      <c r="E16" s="9">
        <f t="shared" si="2"/>
        <v>13322766.248999996</v>
      </c>
      <c r="F16" s="9">
        <f t="shared" si="2"/>
        <v>1027331</v>
      </c>
      <c r="G16" s="9">
        <f t="shared" si="2"/>
        <v>2523334.2060000002</v>
      </c>
      <c r="H16" s="9">
        <f t="shared" si="2"/>
        <v>1770551</v>
      </c>
      <c r="I16" s="9">
        <f>I17+I18+I19+I20+I21+I22</f>
        <v>73048696.507999986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2523334.2060000002</v>
      </c>
      <c r="H17" s="11">
        <f t="shared" si="3"/>
        <v>0</v>
      </c>
      <c r="I17" s="13">
        <f t="shared" ref="I17:I22" si="4">SUM(B17:H17)</f>
        <v>2523334.2060000002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8229999.0530000003</v>
      </c>
      <c r="F18" s="11">
        <f t="shared" si="3"/>
        <v>0</v>
      </c>
      <c r="G18" s="11">
        <f t="shared" si="3"/>
        <v>0</v>
      </c>
      <c r="H18" s="11">
        <f t="shared" si="3"/>
        <v>1770551</v>
      </c>
      <c r="I18" s="13">
        <f t="shared" si="4"/>
        <v>10000550.052999999</v>
      </c>
    </row>
    <row r="19" spans="1:9" x14ac:dyDescent="0.25">
      <c r="A19" s="10" t="s">
        <v>15</v>
      </c>
      <c r="B19" s="11">
        <f t="shared" si="3"/>
        <v>385896</v>
      </c>
      <c r="C19" s="11">
        <f t="shared" si="3"/>
        <v>2873628</v>
      </c>
      <c r="D19" s="11">
        <f t="shared" si="3"/>
        <v>0</v>
      </c>
      <c r="E19" s="11">
        <f t="shared" si="3"/>
        <v>405642.66000000015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3665166.66</v>
      </c>
    </row>
    <row r="20" spans="1:9" x14ac:dyDescent="0.25">
      <c r="A20" s="10" t="s">
        <v>16</v>
      </c>
      <c r="B20" s="11">
        <f t="shared" si="3"/>
        <v>22193211.200999998</v>
      </c>
      <c r="C20" s="11">
        <f t="shared" si="3"/>
        <v>18095192.993000001</v>
      </c>
      <c r="D20" s="11">
        <f t="shared" si="3"/>
        <v>86294</v>
      </c>
      <c r="E20" s="11">
        <f t="shared" si="3"/>
        <v>4509113.0970000029</v>
      </c>
      <c r="F20" s="11">
        <f t="shared" si="3"/>
        <v>199324</v>
      </c>
      <c r="G20" s="11">
        <f t="shared" si="3"/>
        <v>0</v>
      </c>
      <c r="H20" s="11">
        <f t="shared" si="3"/>
        <v>0</v>
      </c>
      <c r="I20" s="13">
        <f t="shared" si="4"/>
        <v>45083135.291000001</v>
      </c>
    </row>
    <row r="21" spans="1:9" x14ac:dyDescent="0.25">
      <c r="A21" s="10" t="s">
        <v>17</v>
      </c>
      <c r="B21" s="11">
        <f t="shared" si="3"/>
        <v>3242359.1910000001</v>
      </c>
      <c r="C21" s="11">
        <f t="shared" si="3"/>
        <v>7501563.6679999968</v>
      </c>
      <c r="D21" s="11">
        <f t="shared" si="3"/>
        <v>26569</v>
      </c>
      <c r="E21" s="11">
        <f t="shared" si="3"/>
        <v>80741.438999993028</v>
      </c>
      <c r="F21" s="11">
        <f t="shared" si="3"/>
        <v>828007</v>
      </c>
      <c r="G21" s="11">
        <f t="shared" si="3"/>
        <v>0</v>
      </c>
      <c r="H21" s="11">
        <f t="shared" si="3"/>
        <v>0</v>
      </c>
      <c r="I21" s="13">
        <f t="shared" si="4"/>
        <v>11679240.297999991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97270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97270</v>
      </c>
    </row>
    <row r="23" spans="1:9" ht="28.5" x14ac:dyDescent="0.25">
      <c r="A23" s="8" t="s">
        <v>20</v>
      </c>
      <c r="B23" s="9">
        <f t="shared" ref="B23:H23" si="5">B24+B25+B26+B27+B28+B29</f>
        <v>21452771.094999999</v>
      </c>
      <c r="C23" s="9">
        <f t="shared" si="5"/>
        <v>20881429.822000004</v>
      </c>
      <c r="D23" s="9">
        <f t="shared" si="5"/>
        <v>59617</v>
      </c>
      <c r="E23" s="9">
        <f t="shared" si="5"/>
        <v>446635.85300000268</v>
      </c>
      <c r="F23" s="9">
        <f t="shared" si="5"/>
        <v>217743</v>
      </c>
      <c r="G23" s="9">
        <f t="shared" si="5"/>
        <v>0</v>
      </c>
      <c r="H23" s="9">
        <f t="shared" si="5"/>
        <v>0</v>
      </c>
      <c r="I23" s="9">
        <f>I24+I25+I26+I27+I28+I29</f>
        <v>43058196.770000003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25059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25059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6037396.7289999994</v>
      </c>
      <c r="C27" s="11">
        <f t="shared" si="6"/>
        <v>838798.13399999996</v>
      </c>
      <c r="D27" s="11">
        <f t="shared" si="6"/>
        <v>1710</v>
      </c>
      <c r="E27" s="11">
        <f t="shared" si="6"/>
        <v>8496</v>
      </c>
      <c r="F27" s="11">
        <f t="shared" si="6"/>
        <v>71414</v>
      </c>
      <c r="G27" s="11">
        <f t="shared" si="6"/>
        <v>0</v>
      </c>
      <c r="H27" s="11">
        <f t="shared" si="6"/>
        <v>0</v>
      </c>
      <c r="I27" s="13">
        <f t="shared" si="7"/>
        <v>6957814.862999999</v>
      </c>
    </row>
    <row r="28" spans="1:9" x14ac:dyDescent="0.25">
      <c r="A28" s="10" t="s">
        <v>17</v>
      </c>
      <c r="B28" s="11">
        <f t="shared" si="6"/>
        <v>15415374.366</v>
      </c>
      <c r="C28" s="11">
        <f t="shared" si="6"/>
        <v>20042631.688000005</v>
      </c>
      <c r="D28" s="11">
        <f t="shared" si="6"/>
        <v>57907</v>
      </c>
      <c r="E28" s="11">
        <f t="shared" si="6"/>
        <v>413080.85300000268</v>
      </c>
      <c r="F28" s="11">
        <f t="shared" si="6"/>
        <v>146329</v>
      </c>
      <c r="G28" s="11">
        <f t="shared" si="6"/>
        <v>0</v>
      </c>
      <c r="H28" s="11">
        <f t="shared" si="6"/>
        <v>0</v>
      </c>
      <c r="I28" s="13">
        <f t="shared" si="7"/>
        <v>36075322.907000005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17673802.791999999</v>
      </c>
      <c r="C30" s="9">
        <f t="shared" si="8"/>
        <v>18059493.412</v>
      </c>
      <c r="D30" s="9">
        <f t="shared" si="8"/>
        <v>55759</v>
      </c>
      <c r="E30" s="9">
        <f t="shared" si="8"/>
        <v>392391.9830000028</v>
      </c>
      <c r="F30" s="9">
        <f t="shared" si="8"/>
        <v>207209</v>
      </c>
      <c r="G30" s="9">
        <f t="shared" si="8"/>
        <v>0</v>
      </c>
      <c r="H30" s="9">
        <f t="shared" si="8"/>
        <v>0</v>
      </c>
      <c r="I30" s="9">
        <f>I31+I32+I33+I34+I35+I36</f>
        <v>36388656.187000006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24890</v>
      </c>
      <c r="F32" s="11">
        <v>0</v>
      </c>
      <c r="G32" s="11">
        <v>0</v>
      </c>
      <c r="H32" s="11">
        <v>0</v>
      </c>
      <c r="I32" s="13">
        <f t="shared" si="9"/>
        <v>24890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4006293.429</v>
      </c>
      <c r="C34" s="11">
        <v>659109.43299999996</v>
      </c>
      <c r="D34" s="11">
        <v>1710</v>
      </c>
      <c r="E34" s="11">
        <v>8440</v>
      </c>
      <c r="F34" s="11">
        <v>71414</v>
      </c>
      <c r="G34" s="11">
        <v>0</v>
      </c>
      <c r="H34" s="11">
        <v>0</v>
      </c>
      <c r="I34" s="13">
        <f t="shared" si="9"/>
        <v>4746966.8619999997</v>
      </c>
    </row>
    <row r="35" spans="1:9" x14ac:dyDescent="0.25">
      <c r="A35" s="10" t="s">
        <v>17</v>
      </c>
      <c r="B35" s="11">
        <v>13667509.363</v>
      </c>
      <c r="C35" s="11">
        <v>17400383.979000002</v>
      </c>
      <c r="D35" s="11">
        <v>54049</v>
      </c>
      <c r="E35" s="11">
        <v>359061.9830000028</v>
      </c>
      <c r="F35" s="11">
        <v>135795</v>
      </c>
      <c r="G35" s="11">
        <v>0</v>
      </c>
      <c r="H35" s="11">
        <v>0</v>
      </c>
      <c r="I35" s="13">
        <f t="shared" si="9"/>
        <v>31616799.325000003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3226221.003</v>
      </c>
      <c r="C37" s="9">
        <f t="shared" si="10"/>
        <v>900365.96100000001</v>
      </c>
      <c r="D37" s="9">
        <f t="shared" si="10"/>
        <v>1759</v>
      </c>
      <c r="E37" s="9">
        <f t="shared" si="10"/>
        <v>1256.9999999997672</v>
      </c>
      <c r="F37" s="9">
        <f t="shared" si="10"/>
        <v>10534</v>
      </c>
      <c r="G37" s="9">
        <f t="shared" si="10"/>
        <v>0</v>
      </c>
      <c r="H37" s="9">
        <f t="shared" si="10"/>
        <v>0</v>
      </c>
      <c r="I37" s="9">
        <f>I38+I39+I40+I41+I42+I43</f>
        <v>4140136.9639999997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169</v>
      </c>
      <c r="F39" s="11">
        <v>0</v>
      </c>
      <c r="G39" s="11">
        <v>0</v>
      </c>
      <c r="H39" s="11">
        <v>0</v>
      </c>
      <c r="I39" s="13">
        <f t="shared" si="11"/>
        <v>169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1917067</v>
      </c>
      <c r="C41" s="11">
        <v>171449.701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2088516.7009999999</v>
      </c>
    </row>
    <row r="42" spans="1:9" x14ac:dyDescent="0.25">
      <c r="A42" s="10" t="s">
        <v>17</v>
      </c>
      <c r="B42" s="11">
        <v>1309154.003</v>
      </c>
      <c r="C42" s="11">
        <v>728916.26</v>
      </c>
      <c r="D42" s="11">
        <v>1759</v>
      </c>
      <c r="E42" s="11">
        <v>1087.9999999997672</v>
      </c>
      <c r="F42" s="11">
        <v>10534</v>
      </c>
      <c r="G42" s="11">
        <v>0</v>
      </c>
      <c r="H42" s="11">
        <v>0</v>
      </c>
      <c r="I42" s="13">
        <f t="shared" si="11"/>
        <v>2051451.2629999998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552747.30000000005</v>
      </c>
      <c r="C44" s="9">
        <f t="shared" si="12"/>
        <v>1921570.449</v>
      </c>
      <c r="D44" s="9">
        <f t="shared" si="12"/>
        <v>2099</v>
      </c>
      <c r="E44" s="9">
        <f t="shared" si="12"/>
        <v>52986.870000000112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2529403.6189999999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114036.3</v>
      </c>
      <c r="C48" s="11">
        <v>8239</v>
      </c>
      <c r="D48" s="11">
        <v>0</v>
      </c>
      <c r="E48" s="11">
        <v>56</v>
      </c>
      <c r="F48" s="11">
        <v>0</v>
      </c>
      <c r="G48" s="11">
        <v>0</v>
      </c>
      <c r="H48" s="11">
        <v>0</v>
      </c>
      <c r="I48" s="13">
        <f t="shared" si="13"/>
        <v>122331.3</v>
      </c>
    </row>
    <row r="49" spans="1:9" x14ac:dyDescent="0.25">
      <c r="A49" s="10" t="s">
        <v>17</v>
      </c>
      <c r="B49" s="11">
        <v>438711</v>
      </c>
      <c r="C49" s="11">
        <v>1913331.449</v>
      </c>
      <c r="D49" s="11">
        <v>2099</v>
      </c>
      <c r="E49" s="11">
        <v>52930.870000000112</v>
      </c>
      <c r="F49" s="11">
        <v>0</v>
      </c>
      <c r="G49" s="11">
        <v>0</v>
      </c>
      <c r="H49" s="11">
        <v>0</v>
      </c>
      <c r="I49" s="13">
        <f t="shared" si="13"/>
        <v>2407072.3190000001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36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8"/>
      <c r="H56" s="28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5338.7660000000005</v>
      </c>
      <c r="C59" s="9">
        <f>C60+C61+C62+C63+C64+C65</f>
        <v>21801.128000000001</v>
      </c>
      <c r="D59" s="9">
        <f t="shared" ref="D59:E59" si="14">D60+D61+D62+D63+D64+D65</f>
        <v>31.553999999999998</v>
      </c>
      <c r="E59" s="9">
        <f t="shared" si="14"/>
        <v>17900.187999999998</v>
      </c>
      <c r="F59" s="9">
        <f>F60+F61+F62+F63+F64+F65</f>
        <v>5298.5219999999999</v>
      </c>
      <c r="G59" s="9">
        <f>G60+G61+G62+G63+G64+G65</f>
        <v>35</v>
      </c>
      <c r="H59" s="9">
        <f>H60+H61+H62+H63+H64+H65</f>
        <v>50405.158000000003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5298.5219999999999</v>
      </c>
      <c r="G60" s="12">
        <v>0</v>
      </c>
      <c r="H60" s="13">
        <f>SUM(B60:G60)</f>
        <v>5298.5219999999999</v>
      </c>
    </row>
    <row r="61" spans="1:9" x14ac:dyDescent="0.25">
      <c r="A61" s="10" t="s">
        <v>14</v>
      </c>
      <c r="B61" s="12">
        <v>0</v>
      </c>
      <c r="C61" s="12">
        <v>505.36400000000003</v>
      </c>
      <c r="D61" s="12">
        <v>0</v>
      </c>
      <c r="E61" s="12">
        <v>12011.962000000001</v>
      </c>
      <c r="F61" s="12">
        <v>0</v>
      </c>
      <c r="G61" s="12">
        <v>35</v>
      </c>
      <c r="H61" s="13">
        <f t="shared" ref="H61:H65" si="15">SUM(B61:G61)</f>
        <v>12552.326000000001</v>
      </c>
    </row>
    <row r="62" spans="1:9" x14ac:dyDescent="0.25">
      <c r="A62" s="10" t="s">
        <v>15</v>
      </c>
      <c r="B62" s="12">
        <v>814.17</v>
      </c>
      <c r="C62" s="12">
        <v>4302.165</v>
      </c>
      <c r="D62" s="12">
        <v>0</v>
      </c>
      <c r="E62" s="12">
        <v>493.85400000000004</v>
      </c>
      <c r="F62" s="12">
        <v>0</v>
      </c>
      <c r="G62" s="12">
        <v>0</v>
      </c>
      <c r="H62" s="13">
        <f t="shared" si="15"/>
        <v>5610.1890000000003</v>
      </c>
    </row>
    <row r="63" spans="1:9" x14ac:dyDescent="0.25">
      <c r="A63" s="10" t="s">
        <v>16</v>
      </c>
      <c r="B63" s="12">
        <v>4318.1190000000006</v>
      </c>
      <c r="C63" s="12">
        <v>15733.811</v>
      </c>
      <c r="D63" s="12">
        <v>31.553999999999998</v>
      </c>
      <c r="E63" s="12">
        <v>5356.7739999999994</v>
      </c>
      <c r="F63" s="12">
        <v>0</v>
      </c>
      <c r="G63" s="12">
        <v>0</v>
      </c>
      <c r="H63" s="13">
        <f t="shared" si="15"/>
        <v>25440.258000000002</v>
      </c>
      <c r="I63" s="15"/>
    </row>
    <row r="64" spans="1:9" x14ac:dyDescent="0.25">
      <c r="A64" s="10" t="s">
        <v>17</v>
      </c>
      <c r="B64" s="12">
        <v>206.477</v>
      </c>
      <c r="C64" s="12">
        <v>1259.788</v>
      </c>
      <c r="D64" s="12">
        <v>0</v>
      </c>
      <c r="E64" s="12">
        <v>11.780000000000001</v>
      </c>
      <c r="F64" s="12">
        <v>0</v>
      </c>
      <c r="G64" s="12">
        <v>0</v>
      </c>
      <c r="H64" s="13">
        <f t="shared" si="15"/>
        <v>1478.0450000000001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25.818000000000001</v>
      </c>
      <c r="F65" s="12">
        <v>0</v>
      </c>
      <c r="G65" s="12">
        <v>0</v>
      </c>
      <c r="H65" s="13">
        <f t="shared" si="15"/>
        <v>25.818000000000001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0" workbookViewId="0">
      <selection activeCell="I64" sqref="I6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27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42895939.362000003</v>
      </c>
      <c r="C9" s="9">
        <f t="shared" si="0"/>
        <v>46721956.026000008</v>
      </c>
      <c r="D9" s="9">
        <f t="shared" si="0"/>
        <v>174400</v>
      </c>
      <c r="E9" s="9">
        <f t="shared" si="0"/>
        <v>13001064.124</v>
      </c>
      <c r="F9" s="9">
        <f t="shared" si="0"/>
        <v>1168046</v>
      </c>
      <c r="G9" s="9">
        <f t="shared" si="0"/>
        <v>2221443.8080000002</v>
      </c>
      <c r="H9" s="9">
        <f t="shared" si="0"/>
        <v>1700939</v>
      </c>
      <c r="I9" s="9">
        <f t="shared" si="0"/>
        <v>107883788.32000001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2221443.8080000002</v>
      </c>
      <c r="H10" s="12">
        <v>0</v>
      </c>
      <c r="I10" s="13">
        <f t="shared" ref="I10:I15" si="1">SUM(B10:H10)</f>
        <v>2221443.8080000002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7234311.4289999995</v>
      </c>
      <c r="F11" s="11">
        <v>0</v>
      </c>
      <c r="G11" s="11">
        <v>0</v>
      </c>
      <c r="H11" s="11">
        <v>1700939</v>
      </c>
      <c r="I11" s="13">
        <f t="shared" si="1"/>
        <v>8935250.4289999995</v>
      </c>
    </row>
    <row r="12" spans="1:9" x14ac:dyDescent="0.25">
      <c r="A12" s="10" t="s">
        <v>15</v>
      </c>
      <c r="B12" s="11">
        <v>337305</v>
      </c>
      <c r="C12" s="11">
        <v>2949455</v>
      </c>
      <c r="D12" s="11">
        <v>0</v>
      </c>
      <c r="E12" s="11">
        <v>1459149</v>
      </c>
      <c r="F12" s="11">
        <v>0</v>
      </c>
      <c r="G12" s="11">
        <v>0</v>
      </c>
      <c r="H12" s="11">
        <v>0</v>
      </c>
      <c r="I12" s="13">
        <f t="shared" si="1"/>
        <v>4745909</v>
      </c>
    </row>
    <row r="13" spans="1:9" x14ac:dyDescent="0.25">
      <c r="A13" s="10" t="s">
        <v>16</v>
      </c>
      <c r="B13" s="12">
        <v>25031279.210000001</v>
      </c>
      <c r="C13" s="11">
        <v>17555221.185000002</v>
      </c>
      <c r="D13" s="11">
        <v>98069</v>
      </c>
      <c r="E13" s="11">
        <v>4261622.6950000003</v>
      </c>
      <c r="F13" s="11">
        <v>246512</v>
      </c>
      <c r="G13" s="11">
        <v>0</v>
      </c>
      <c r="H13" s="11">
        <v>0</v>
      </c>
      <c r="I13" s="13">
        <f t="shared" si="1"/>
        <v>47192704.090000004</v>
      </c>
    </row>
    <row r="14" spans="1:9" x14ac:dyDescent="0.25">
      <c r="A14" s="10" t="s">
        <v>17</v>
      </c>
      <c r="B14" s="11">
        <v>17527355.151999999</v>
      </c>
      <c r="C14" s="11">
        <v>26217279.841000002</v>
      </c>
      <c r="D14" s="11">
        <v>76331</v>
      </c>
      <c r="E14" s="11">
        <v>22697</v>
      </c>
      <c r="F14" s="11">
        <v>921534</v>
      </c>
      <c r="G14" s="11">
        <v>0</v>
      </c>
      <c r="H14" s="11">
        <v>0</v>
      </c>
      <c r="I14" s="13">
        <f t="shared" si="1"/>
        <v>44765196.993000001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23284</v>
      </c>
      <c r="F15" s="11">
        <v>0</v>
      </c>
      <c r="G15" s="11">
        <v>0</v>
      </c>
      <c r="H15" s="11">
        <v>0</v>
      </c>
      <c r="I15" s="13">
        <f t="shared" si="1"/>
        <v>23284</v>
      </c>
    </row>
    <row r="16" spans="1:9" ht="42.75" x14ac:dyDescent="0.25">
      <c r="A16" s="8" t="s">
        <v>19</v>
      </c>
      <c r="B16" s="9">
        <f t="shared" ref="B16:H16" si="2">B17+B18+B19+B20+B21+B22</f>
        <v>22907965.409000002</v>
      </c>
      <c r="C16" s="9">
        <f t="shared" si="2"/>
        <v>26622433.665000007</v>
      </c>
      <c r="D16" s="9">
        <f t="shared" si="2"/>
        <v>120415</v>
      </c>
      <c r="E16" s="9">
        <f t="shared" si="2"/>
        <v>12975626.124</v>
      </c>
      <c r="F16" s="9">
        <f t="shared" si="2"/>
        <v>1004527</v>
      </c>
      <c r="G16" s="9">
        <f t="shared" si="2"/>
        <v>2221443.8080000002</v>
      </c>
      <c r="H16" s="9">
        <f t="shared" si="2"/>
        <v>1700939</v>
      </c>
      <c r="I16" s="9">
        <f>I17+I18+I19+I20+I21+I22</f>
        <v>67553350.006000012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2221443.8080000002</v>
      </c>
      <c r="H17" s="11">
        <f t="shared" si="3"/>
        <v>0</v>
      </c>
      <c r="I17" s="13">
        <f t="shared" ref="I17:I22" si="4">SUM(B17:H17)</f>
        <v>2221443.8080000002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7209438.4289999995</v>
      </c>
      <c r="F18" s="11">
        <f t="shared" si="3"/>
        <v>0</v>
      </c>
      <c r="G18" s="11">
        <f t="shared" si="3"/>
        <v>0</v>
      </c>
      <c r="H18" s="11">
        <f t="shared" si="3"/>
        <v>1700939</v>
      </c>
      <c r="I18" s="13">
        <f t="shared" si="4"/>
        <v>8910377.4289999995</v>
      </c>
    </row>
    <row r="19" spans="1:9" x14ac:dyDescent="0.25">
      <c r="A19" s="10" t="s">
        <v>15</v>
      </c>
      <c r="B19" s="11">
        <f t="shared" si="3"/>
        <v>337305</v>
      </c>
      <c r="C19" s="11">
        <f t="shared" si="3"/>
        <v>2949455</v>
      </c>
      <c r="D19" s="11">
        <f t="shared" si="3"/>
        <v>0</v>
      </c>
      <c r="E19" s="11">
        <f t="shared" si="3"/>
        <v>1459149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4745909</v>
      </c>
    </row>
    <row r="20" spans="1:9" x14ac:dyDescent="0.25">
      <c r="A20" s="10" t="s">
        <v>16</v>
      </c>
      <c r="B20" s="11">
        <f t="shared" si="3"/>
        <v>19606804.340000004</v>
      </c>
      <c r="C20" s="11">
        <f t="shared" si="3"/>
        <v>16641314.226000002</v>
      </c>
      <c r="D20" s="11">
        <f t="shared" si="3"/>
        <v>97357</v>
      </c>
      <c r="E20" s="11">
        <f t="shared" si="3"/>
        <v>4261057.6950000003</v>
      </c>
      <c r="F20" s="11">
        <f t="shared" si="3"/>
        <v>185453</v>
      </c>
      <c r="G20" s="11">
        <f t="shared" si="3"/>
        <v>0</v>
      </c>
      <c r="H20" s="11">
        <f t="shared" si="3"/>
        <v>0</v>
      </c>
      <c r="I20" s="13">
        <f t="shared" si="4"/>
        <v>40791986.261000007</v>
      </c>
    </row>
    <row r="21" spans="1:9" x14ac:dyDescent="0.25">
      <c r="A21" s="10" t="s">
        <v>17</v>
      </c>
      <c r="B21" s="11">
        <f t="shared" si="3"/>
        <v>2963856.0689999983</v>
      </c>
      <c r="C21" s="11">
        <f t="shared" si="3"/>
        <v>7031664.439000003</v>
      </c>
      <c r="D21" s="11">
        <f t="shared" si="3"/>
        <v>23058</v>
      </c>
      <c r="E21" s="11">
        <f t="shared" si="3"/>
        <v>22697</v>
      </c>
      <c r="F21" s="11">
        <f t="shared" si="3"/>
        <v>819074</v>
      </c>
      <c r="G21" s="11">
        <f t="shared" si="3"/>
        <v>0</v>
      </c>
      <c r="H21" s="11">
        <f t="shared" si="3"/>
        <v>0</v>
      </c>
      <c r="I21" s="13">
        <f t="shared" si="4"/>
        <v>10860349.508000001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23284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23284</v>
      </c>
    </row>
    <row r="23" spans="1:9" ht="28.5" x14ac:dyDescent="0.25">
      <c r="A23" s="8" t="s">
        <v>20</v>
      </c>
      <c r="B23" s="9">
        <f t="shared" ref="B23:H23" si="5">B24+B25+B26+B27+B28+B29</f>
        <v>19987973.953000002</v>
      </c>
      <c r="C23" s="9">
        <f t="shared" si="5"/>
        <v>20099522.360999998</v>
      </c>
      <c r="D23" s="9">
        <f t="shared" si="5"/>
        <v>53985</v>
      </c>
      <c r="E23" s="9">
        <f t="shared" si="5"/>
        <v>25438</v>
      </c>
      <c r="F23" s="9">
        <f t="shared" si="5"/>
        <v>163519</v>
      </c>
      <c r="G23" s="9">
        <f t="shared" si="5"/>
        <v>0</v>
      </c>
      <c r="H23" s="9">
        <f t="shared" si="5"/>
        <v>0</v>
      </c>
      <c r="I23" s="9">
        <f>I24+I25+I26+I27+I28+I29</f>
        <v>40330438.314000003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24873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24873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5424474.870000001</v>
      </c>
      <c r="C27" s="11">
        <f t="shared" si="6"/>
        <v>913906.95900000003</v>
      </c>
      <c r="D27" s="11">
        <f t="shared" si="6"/>
        <v>712</v>
      </c>
      <c r="E27" s="11">
        <f t="shared" si="6"/>
        <v>565</v>
      </c>
      <c r="F27" s="11">
        <f t="shared" si="6"/>
        <v>61059</v>
      </c>
      <c r="G27" s="11">
        <f t="shared" si="6"/>
        <v>0</v>
      </c>
      <c r="H27" s="11">
        <f t="shared" si="6"/>
        <v>0</v>
      </c>
      <c r="I27" s="13">
        <f t="shared" si="7"/>
        <v>6400717.8290000008</v>
      </c>
    </row>
    <row r="28" spans="1:9" x14ac:dyDescent="0.25">
      <c r="A28" s="10" t="s">
        <v>17</v>
      </c>
      <c r="B28" s="11">
        <f t="shared" si="6"/>
        <v>14563499.083000001</v>
      </c>
      <c r="C28" s="11">
        <f t="shared" si="6"/>
        <v>19185615.401999999</v>
      </c>
      <c r="D28" s="11">
        <f t="shared" si="6"/>
        <v>53273</v>
      </c>
      <c r="E28" s="11">
        <f t="shared" si="6"/>
        <v>0</v>
      </c>
      <c r="F28" s="11">
        <f t="shared" si="6"/>
        <v>102460</v>
      </c>
      <c r="G28" s="11">
        <f t="shared" si="6"/>
        <v>0</v>
      </c>
      <c r="H28" s="11">
        <f t="shared" si="6"/>
        <v>0</v>
      </c>
      <c r="I28" s="13">
        <f t="shared" si="7"/>
        <v>33904847.484999999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16461123.213000001</v>
      </c>
      <c r="C30" s="9">
        <f t="shared" si="8"/>
        <v>17330967.029999997</v>
      </c>
      <c r="D30" s="9">
        <f t="shared" si="8"/>
        <v>50439</v>
      </c>
      <c r="E30" s="9">
        <f t="shared" si="8"/>
        <v>24709</v>
      </c>
      <c r="F30" s="9">
        <f t="shared" si="8"/>
        <v>153243</v>
      </c>
      <c r="G30" s="9">
        <f t="shared" si="8"/>
        <v>0</v>
      </c>
      <c r="H30" s="9">
        <f t="shared" si="8"/>
        <v>0</v>
      </c>
      <c r="I30" s="9">
        <f>I31+I32+I33+I34+I35+I36</f>
        <v>34020481.243000001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24709</v>
      </c>
      <c r="F32" s="11">
        <v>0</v>
      </c>
      <c r="G32" s="11">
        <v>0</v>
      </c>
      <c r="H32" s="11">
        <v>0</v>
      </c>
      <c r="I32" s="13">
        <f t="shared" si="9"/>
        <v>24709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3575811.47</v>
      </c>
      <c r="C34" s="11">
        <v>766731.97100000002</v>
      </c>
      <c r="D34" s="11">
        <v>712</v>
      </c>
      <c r="E34" s="11">
        <v>0</v>
      </c>
      <c r="F34" s="11">
        <v>61059</v>
      </c>
      <c r="G34" s="11">
        <v>0</v>
      </c>
      <c r="H34" s="11">
        <v>0</v>
      </c>
      <c r="I34" s="13">
        <f t="shared" si="9"/>
        <v>4404314.4410000006</v>
      </c>
    </row>
    <row r="35" spans="1:9" x14ac:dyDescent="0.25">
      <c r="A35" s="10" t="s">
        <v>17</v>
      </c>
      <c r="B35" s="11">
        <v>12885311.743000001</v>
      </c>
      <c r="C35" s="11">
        <v>16564235.058999998</v>
      </c>
      <c r="D35" s="11">
        <v>49727</v>
      </c>
      <c r="E35" s="11">
        <v>0</v>
      </c>
      <c r="F35" s="11">
        <v>92184</v>
      </c>
      <c r="G35" s="11">
        <v>0</v>
      </c>
      <c r="H35" s="11">
        <v>0</v>
      </c>
      <c r="I35" s="13">
        <f t="shared" si="9"/>
        <v>29591457.802000001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3013200.34</v>
      </c>
      <c r="C37" s="9">
        <f t="shared" si="10"/>
        <v>825764.902</v>
      </c>
      <c r="D37" s="9">
        <f t="shared" si="10"/>
        <v>1655</v>
      </c>
      <c r="E37" s="9">
        <f t="shared" si="10"/>
        <v>164</v>
      </c>
      <c r="F37" s="9">
        <f t="shared" si="10"/>
        <v>10276</v>
      </c>
      <c r="G37" s="9">
        <f t="shared" si="10"/>
        <v>0</v>
      </c>
      <c r="H37" s="9">
        <f t="shared" si="10"/>
        <v>0</v>
      </c>
      <c r="I37" s="9">
        <f>I38+I39+I40+I41+I42+I43</f>
        <v>3851060.2420000001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164</v>
      </c>
      <c r="F39" s="11">
        <v>0</v>
      </c>
      <c r="G39" s="11">
        <v>0</v>
      </c>
      <c r="H39" s="11">
        <v>0</v>
      </c>
      <c r="I39" s="13">
        <f t="shared" si="11"/>
        <v>164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1737220</v>
      </c>
      <c r="C41" s="11">
        <v>135251.98800000001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1872471.9879999999</v>
      </c>
    </row>
    <row r="42" spans="1:9" x14ac:dyDescent="0.25">
      <c r="A42" s="10" t="s">
        <v>17</v>
      </c>
      <c r="B42" s="11">
        <v>1275980.3400000001</v>
      </c>
      <c r="C42" s="11">
        <v>690512.91399999999</v>
      </c>
      <c r="D42" s="11">
        <v>1655</v>
      </c>
      <c r="E42" s="11">
        <v>0</v>
      </c>
      <c r="F42" s="11">
        <v>10276</v>
      </c>
      <c r="G42" s="11">
        <v>0</v>
      </c>
      <c r="H42" s="11">
        <v>0</v>
      </c>
      <c r="I42" s="13">
        <f t="shared" si="11"/>
        <v>1978424.2540000002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513650.4</v>
      </c>
      <c r="C44" s="9">
        <f t="shared" si="12"/>
        <v>1942790.429</v>
      </c>
      <c r="D44" s="9">
        <f t="shared" si="12"/>
        <v>1891</v>
      </c>
      <c r="E44" s="9">
        <f t="shared" si="12"/>
        <v>565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2458896.8289999999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111443.4</v>
      </c>
      <c r="C48" s="11">
        <v>11923</v>
      </c>
      <c r="D48" s="11">
        <v>0</v>
      </c>
      <c r="E48" s="11">
        <v>565</v>
      </c>
      <c r="F48" s="11">
        <v>0</v>
      </c>
      <c r="G48" s="11">
        <v>0</v>
      </c>
      <c r="H48" s="11">
        <v>0</v>
      </c>
      <c r="I48" s="13">
        <f t="shared" si="13"/>
        <v>123931.4</v>
      </c>
    </row>
    <row r="49" spans="1:9" x14ac:dyDescent="0.25">
      <c r="A49" s="10" t="s">
        <v>17</v>
      </c>
      <c r="B49" s="11">
        <v>402207</v>
      </c>
      <c r="C49" s="11">
        <v>1930867.429</v>
      </c>
      <c r="D49" s="11">
        <v>1891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2334965.429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27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4777.3360000000011</v>
      </c>
      <c r="C59" s="9">
        <f>C60+C61+C62+C63+C64+C65</f>
        <v>21497.24</v>
      </c>
      <c r="D59" s="9">
        <f t="shared" ref="D59:E59" si="14">D60+D61+D62+D63+D64+D65</f>
        <v>36.053000000000004</v>
      </c>
      <c r="E59" s="9">
        <f t="shared" si="14"/>
        <v>18651.732</v>
      </c>
      <c r="F59" s="9">
        <f>F60+F61+F62+F63+F64+F65</f>
        <v>5422.3270000000002</v>
      </c>
      <c r="G59" s="9">
        <f>G60+G61+G62+G63+G64+G65</f>
        <v>30</v>
      </c>
      <c r="H59" s="9">
        <f>H60+H61+H62+H63+H64+H65</f>
        <v>50414.687999999995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5422.3270000000002</v>
      </c>
      <c r="G60" s="12">
        <v>0</v>
      </c>
      <c r="H60" s="13">
        <f>SUM(B60:G60)</f>
        <v>5422.3270000000002</v>
      </c>
    </row>
    <row r="61" spans="1:9" x14ac:dyDescent="0.25">
      <c r="A61" s="10" t="s">
        <v>14</v>
      </c>
      <c r="B61" s="12">
        <v>0</v>
      </c>
      <c r="C61" s="12">
        <v>591.97500000000002</v>
      </c>
      <c r="D61" s="12">
        <v>0</v>
      </c>
      <c r="E61" s="12">
        <v>11630.347</v>
      </c>
      <c r="F61" s="12">
        <v>0</v>
      </c>
      <c r="G61" s="12">
        <v>30</v>
      </c>
      <c r="H61" s="13">
        <f t="shared" ref="H61:H65" si="15">SUM(B61:G61)</f>
        <v>12252.322</v>
      </c>
    </row>
    <row r="62" spans="1:9" x14ac:dyDescent="0.25">
      <c r="A62" s="10" t="s">
        <v>15</v>
      </c>
      <c r="B62" s="12">
        <v>723.50800000000004</v>
      </c>
      <c r="C62" s="12">
        <v>4893.875</v>
      </c>
      <c r="D62" s="12">
        <v>0</v>
      </c>
      <c r="E62" s="12">
        <v>1783.8309999999999</v>
      </c>
      <c r="F62" s="12">
        <v>0</v>
      </c>
      <c r="G62" s="12">
        <v>0</v>
      </c>
      <c r="H62" s="13">
        <f t="shared" si="15"/>
        <v>7401.2139999999999</v>
      </c>
    </row>
    <row r="63" spans="1:9" x14ac:dyDescent="0.25">
      <c r="A63" s="10" t="s">
        <v>16</v>
      </c>
      <c r="B63" s="12">
        <v>3889.3750000000005</v>
      </c>
      <c r="C63" s="12">
        <v>14854.172999999999</v>
      </c>
      <c r="D63" s="12">
        <v>36.053000000000004</v>
      </c>
      <c r="E63" s="12">
        <v>5203.03</v>
      </c>
      <c r="F63" s="12">
        <v>0</v>
      </c>
      <c r="G63" s="12">
        <v>0</v>
      </c>
      <c r="H63" s="13">
        <f t="shared" si="15"/>
        <v>23982.630999999998</v>
      </c>
      <c r="I63" s="15"/>
    </row>
    <row r="64" spans="1:9" x14ac:dyDescent="0.25">
      <c r="A64" s="10" t="s">
        <v>17</v>
      </c>
      <c r="B64" s="12">
        <v>164.45299999999997</v>
      </c>
      <c r="C64" s="12">
        <v>1157.2169999999999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1321.6699999999998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34.524000000000001</v>
      </c>
      <c r="F65" s="12">
        <v>0</v>
      </c>
      <c r="G65" s="12">
        <v>0</v>
      </c>
      <c r="H65" s="13">
        <f t="shared" si="15"/>
        <v>34.524000000000001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L67" sqref="L6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26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46451260.881999999</v>
      </c>
      <c r="C9" s="9">
        <f t="shared" si="0"/>
        <v>49022324.490999997</v>
      </c>
      <c r="D9" s="9">
        <f t="shared" si="0"/>
        <v>208218</v>
      </c>
      <c r="E9" s="9">
        <f t="shared" si="0"/>
        <v>13741472.476000004</v>
      </c>
      <c r="F9" s="9">
        <f t="shared" si="0"/>
        <v>1315602</v>
      </c>
      <c r="G9" s="9">
        <f t="shared" si="0"/>
        <v>2339181.088</v>
      </c>
      <c r="H9" s="9">
        <f t="shared" si="0"/>
        <v>1675527</v>
      </c>
      <c r="I9" s="9">
        <f t="shared" si="0"/>
        <v>114753585.93700001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2339181.088</v>
      </c>
      <c r="H10" s="12">
        <v>0</v>
      </c>
      <c r="I10" s="13">
        <f t="shared" ref="I10:I15" si="1">SUM(B10:H10)</f>
        <v>2339181.088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7899379.6239999998</v>
      </c>
      <c r="F11" s="11">
        <v>0</v>
      </c>
      <c r="G11" s="11">
        <v>0</v>
      </c>
      <c r="H11" s="11">
        <v>1675527</v>
      </c>
      <c r="I11" s="13">
        <f t="shared" si="1"/>
        <v>9574906.6239999998</v>
      </c>
    </row>
    <row r="12" spans="1:9" x14ac:dyDescent="0.25">
      <c r="A12" s="10" t="s">
        <v>15</v>
      </c>
      <c r="B12" s="11">
        <v>410240</v>
      </c>
      <c r="C12" s="11">
        <v>2837306</v>
      </c>
      <c r="D12" s="11">
        <v>0</v>
      </c>
      <c r="E12" s="11">
        <v>1407029.38</v>
      </c>
      <c r="F12" s="11">
        <v>0</v>
      </c>
      <c r="G12" s="11">
        <v>0</v>
      </c>
      <c r="H12" s="11">
        <v>0</v>
      </c>
      <c r="I12" s="13">
        <f t="shared" si="1"/>
        <v>4654575.38</v>
      </c>
    </row>
    <row r="13" spans="1:9" x14ac:dyDescent="0.25">
      <c r="A13" s="10" t="s">
        <v>16</v>
      </c>
      <c r="B13" s="12">
        <v>26508228.600000001</v>
      </c>
      <c r="C13" s="11">
        <v>17787820.899</v>
      </c>
      <c r="D13" s="11">
        <v>112655</v>
      </c>
      <c r="E13" s="11">
        <v>4316124.4720000029</v>
      </c>
      <c r="F13" s="11">
        <v>258030</v>
      </c>
      <c r="G13" s="11">
        <v>0</v>
      </c>
      <c r="H13" s="11">
        <v>0</v>
      </c>
      <c r="I13" s="13">
        <f t="shared" si="1"/>
        <v>48982858.971000001</v>
      </c>
    </row>
    <row r="14" spans="1:9" x14ac:dyDescent="0.25">
      <c r="A14" s="10" t="s">
        <v>17</v>
      </c>
      <c r="B14" s="11">
        <v>19532792.282000002</v>
      </c>
      <c r="C14" s="11">
        <v>28397197.591999996</v>
      </c>
      <c r="D14" s="11">
        <v>95563</v>
      </c>
      <c r="E14" s="11">
        <v>31639</v>
      </c>
      <c r="F14" s="11">
        <v>1057572</v>
      </c>
      <c r="G14" s="11">
        <v>0</v>
      </c>
      <c r="H14" s="11">
        <v>0</v>
      </c>
      <c r="I14" s="13">
        <f t="shared" si="1"/>
        <v>49114763.873999998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87300</v>
      </c>
      <c r="F15" s="11">
        <v>0</v>
      </c>
      <c r="G15" s="11">
        <v>0</v>
      </c>
      <c r="H15" s="11">
        <v>0</v>
      </c>
      <c r="I15" s="13">
        <f t="shared" si="1"/>
        <v>87300</v>
      </c>
    </row>
    <row r="16" spans="1:9" ht="42.75" x14ac:dyDescent="0.25">
      <c r="A16" s="8" t="s">
        <v>19</v>
      </c>
      <c r="B16" s="9">
        <f t="shared" ref="B16:H16" si="2">B17+B18+B19+B20+B21+B22</f>
        <v>24044590.962000005</v>
      </c>
      <c r="C16" s="9">
        <f t="shared" si="2"/>
        <v>27184177.585999999</v>
      </c>
      <c r="D16" s="9">
        <f t="shared" si="2"/>
        <v>139890</v>
      </c>
      <c r="E16" s="9">
        <f t="shared" si="2"/>
        <v>13715097.476000004</v>
      </c>
      <c r="F16" s="9">
        <f t="shared" si="2"/>
        <v>1128464</v>
      </c>
      <c r="G16" s="9">
        <f t="shared" si="2"/>
        <v>2339181.088</v>
      </c>
      <c r="H16" s="9">
        <f t="shared" si="2"/>
        <v>1675527</v>
      </c>
      <c r="I16" s="9">
        <f>I17+I18+I19+I20+I21+I22</f>
        <v>70226928.112000003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2339181.088</v>
      </c>
      <c r="H17" s="11">
        <f t="shared" si="3"/>
        <v>0</v>
      </c>
      <c r="I17" s="13">
        <f t="shared" ref="I17:I22" si="4">SUM(B17:H17)</f>
        <v>2339181.088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7873651.6239999998</v>
      </c>
      <c r="F18" s="11">
        <f t="shared" si="3"/>
        <v>0</v>
      </c>
      <c r="G18" s="11">
        <f t="shared" si="3"/>
        <v>0</v>
      </c>
      <c r="H18" s="11">
        <f t="shared" si="3"/>
        <v>1675527</v>
      </c>
      <c r="I18" s="13">
        <f t="shared" si="4"/>
        <v>9549178.6239999998</v>
      </c>
    </row>
    <row r="19" spans="1:9" x14ac:dyDescent="0.25">
      <c r="A19" s="10" t="s">
        <v>15</v>
      </c>
      <c r="B19" s="11">
        <f t="shared" si="3"/>
        <v>410240</v>
      </c>
      <c r="C19" s="11">
        <f t="shared" si="3"/>
        <v>2837306</v>
      </c>
      <c r="D19" s="11">
        <f t="shared" si="3"/>
        <v>0</v>
      </c>
      <c r="E19" s="11">
        <f t="shared" si="3"/>
        <v>1407029.38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4654575.38</v>
      </c>
    </row>
    <row r="20" spans="1:9" x14ac:dyDescent="0.25">
      <c r="A20" s="10" t="s">
        <v>16</v>
      </c>
      <c r="B20" s="11">
        <f t="shared" si="3"/>
        <v>20509039.265000001</v>
      </c>
      <c r="C20" s="11">
        <f t="shared" si="3"/>
        <v>16756380.303000001</v>
      </c>
      <c r="D20" s="11">
        <f t="shared" si="3"/>
        <v>112013</v>
      </c>
      <c r="E20" s="11">
        <f t="shared" si="3"/>
        <v>4315477.4720000029</v>
      </c>
      <c r="F20" s="11">
        <f t="shared" si="3"/>
        <v>190887</v>
      </c>
      <c r="G20" s="11">
        <f t="shared" si="3"/>
        <v>0</v>
      </c>
      <c r="H20" s="11">
        <f t="shared" si="3"/>
        <v>0</v>
      </c>
      <c r="I20" s="13">
        <f t="shared" si="4"/>
        <v>41883797.040000007</v>
      </c>
    </row>
    <row r="21" spans="1:9" x14ac:dyDescent="0.25">
      <c r="A21" s="10" t="s">
        <v>17</v>
      </c>
      <c r="B21" s="11">
        <f t="shared" si="3"/>
        <v>3125311.6970000025</v>
      </c>
      <c r="C21" s="11">
        <f t="shared" si="3"/>
        <v>7590491.282999997</v>
      </c>
      <c r="D21" s="11">
        <f t="shared" si="3"/>
        <v>27877</v>
      </c>
      <c r="E21" s="11">
        <f t="shared" si="3"/>
        <v>31639</v>
      </c>
      <c r="F21" s="11">
        <f t="shared" si="3"/>
        <v>937577</v>
      </c>
      <c r="G21" s="11">
        <f t="shared" si="3"/>
        <v>0</v>
      </c>
      <c r="H21" s="11">
        <f t="shared" si="3"/>
        <v>0</v>
      </c>
      <c r="I21" s="13">
        <f t="shared" si="4"/>
        <v>11712895.98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87300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87300</v>
      </c>
    </row>
    <row r="23" spans="1:9" ht="28.5" x14ac:dyDescent="0.25">
      <c r="A23" s="8" t="s">
        <v>20</v>
      </c>
      <c r="B23" s="9">
        <f t="shared" ref="B23:H23" si="5">B24+B25+B26+B27+B28+B29</f>
        <v>22406669.919999998</v>
      </c>
      <c r="C23" s="9">
        <f t="shared" si="5"/>
        <v>21838146.905000001</v>
      </c>
      <c r="D23" s="9">
        <f t="shared" si="5"/>
        <v>68328</v>
      </c>
      <c r="E23" s="9">
        <f t="shared" si="5"/>
        <v>26375</v>
      </c>
      <c r="F23" s="9">
        <f t="shared" si="5"/>
        <v>187138</v>
      </c>
      <c r="G23" s="9">
        <f t="shared" si="5"/>
        <v>0</v>
      </c>
      <c r="H23" s="9">
        <f t="shared" si="5"/>
        <v>0</v>
      </c>
      <c r="I23" s="9">
        <f>I24+I25+I26+I27+I28+I29</f>
        <v>44526657.825000003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25728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25728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5999189.335</v>
      </c>
      <c r="C27" s="11">
        <f t="shared" si="6"/>
        <v>1031440.5960000001</v>
      </c>
      <c r="D27" s="11">
        <f t="shared" si="6"/>
        <v>642</v>
      </c>
      <c r="E27" s="11">
        <f t="shared" si="6"/>
        <v>647</v>
      </c>
      <c r="F27" s="11">
        <f t="shared" si="6"/>
        <v>67143</v>
      </c>
      <c r="G27" s="11">
        <f t="shared" si="6"/>
        <v>0</v>
      </c>
      <c r="H27" s="11">
        <f t="shared" si="6"/>
        <v>0</v>
      </c>
      <c r="I27" s="13">
        <f t="shared" si="7"/>
        <v>7099061.9309999999</v>
      </c>
    </row>
    <row r="28" spans="1:9" x14ac:dyDescent="0.25">
      <c r="A28" s="10" t="s">
        <v>17</v>
      </c>
      <c r="B28" s="11">
        <f t="shared" si="6"/>
        <v>16407480.584999999</v>
      </c>
      <c r="C28" s="11">
        <f t="shared" si="6"/>
        <v>20806706.309</v>
      </c>
      <c r="D28" s="11">
        <f t="shared" si="6"/>
        <v>67686</v>
      </c>
      <c r="E28" s="11">
        <f t="shared" si="6"/>
        <v>0</v>
      </c>
      <c r="F28" s="11">
        <f t="shared" si="6"/>
        <v>119995</v>
      </c>
      <c r="G28" s="11">
        <f t="shared" si="6"/>
        <v>0</v>
      </c>
      <c r="H28" s="11">
        <f t="shared" si="6"/>
        <v>0</v>
      </c>
      <c r="I28" s="13">
        <f t="shared" si="7"/>
        <v>37401867.894000001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18433264.079999998</v>
      </c>
      <c r="C30" s="9">
        <f t="shared" si="8"/>
        <v>18766950.721999999</v>
      </c>
      <c r="D30" s="9">
        <f t="shared" si="8"/>
        <v>63633</v>
      </c>
      <c r="E30" s="9">
        <f t="shared" si="8"/>
        <v>25617</v>
      </c>
      <c r="F30" s="9">
        <f t="shared" si="8"/>
        <v>172951</v>
      </c>
      <c r="G30" s="9">
        <f t="shared" si="8"/>
        <v>0</v>
      </c>
      <c r="H30" s="9">
        <f t="shared" si="8"/>
        <v>0</v>
      </c>
      <c r="I30" s="9">
        <f>I31+I32+I33+I34+I35+I36</f>
        <v>37462415.802000001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25617</v>
      </c>
      <c r="F32" s="11">
        <v>0</v>
      </c>
      <c r="G32" s="11">
        <v>0</v>
      </c>
      <c r="H32" s="11">
        <v>0</v>
      </c>
      <c r="I32" s="13">
        <f t="shared" si="9"/>
        <v>25617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3931689.835</v>
      </c>
      <c r="C34" s="11">
        <v>851256.59700000007</v>
      </c>
      <c r="D34" s="11">
        <v>642</v>
      </c>
      <c r="E34" s="11">
        <v>0</v>
      </c>
      <c r="F34" s="11">
        <v>67143</v>
      </c>
      <c r="G34" s="11">
        <v>0</v>
      </c>
      <c r="H34" s="11">
        <v>0</v>
      </c>
      <c r="I34" s="13">
        <f t="shared" si="9"/>
        <v>4850731.432</v>
      </c>
    </row>
    <row r="35" spans="1:9" x14ac:dyDescent="0.25">
      <c r="A35" s="10" t="s">
        <v>17</v>
      </c>
      <c r="B35" s="11">
        <v>14501574.244999999</v>
      </c>
      <c r="C35" s="11">
        <v>17915694.125</v>
      </c>
      <c r="D35" s="11">
        <v>62991</v>
      </c>
      <c r="E35" s="11">
        <v>0</v>
      </c>
      <c r="F35" s="11">
        <v>105808</v>
      </c>
      <c r="G35" s="11">
        <v>0</v>
      </c>
      <c r="H35" s="11">
        <v>0</v>
      </c>
      <c r="I35" s="13">
        <f t="shared" si="9"/>
        <v>32586067.369999997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3432831.34</v>
      </c>
      <c r="C37" s="9">
        <f t="shared" si="10"/>
        <v>947711.31400000001</v>
      </c>
      <c r="D37" s="9">
        <f t="shared" si="10"/>
        <v>2303</v>
      </c>
      <c r="E37" s="9">
        <f t="shared" si="10"/>
        <v>111</v>
      </c>
      <c r="F37" s="9">
        <f t="shared" si="10"/>
        <v>14187</v>
      </c>
      <c r="G37" s="9">
        <f t="shared" si="10"/>
        <v>0</v>
      </c>
      <c r="H37" s="9">
        <f t="shared" si="10"/>
        <v>0</v>
      </c>
      <c r="I37" s="9">
        <f>I38+I39+I40+I41+I42+I43</f>
        <v>4397143.6540000001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111</v>
      </c>
      <c r="F39" s="11">
        <v>0</v>
      </c>
      <c r="G39" s="11">
        <v>0</v>
      </c>
      <c r="H39" s="11">
        <v>0</v>
      </c>
      <c r="I39" s="13">
        <f t="shared" si="11"/>
        <v>111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1962585</v>
      </c>
      <c r="C41" s="11">
        <v>161105.99900000001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2123690.9989999998</v>
      </c>
    </row>
    <row r="42" spans="1:9" x14ac:dyDescent="0.25">
      <c r="A42" s="10" t="s">
        <v>17</v>
      </c>
      <c r="B42" s="11">
        <v>1470246.34</v>
      </c>
      <c r="C42" s="11">
        <v>786605.31499999994</v>
      </c>
      <c r="D42" s="11">
        <v>2303</v>
      </c>
      <c r="E42" s="11">
        <v>0</v>
      </c>
      <c r="F42" s="11">
        <v>14187</v>
      </c>
      <c r="G42" s="11">
        <v>0</v>
      </c>
      <c r="H42" s="11">
        <v>0</v>
      </c>
      <c r="I42" s="13">
        <f t="shared" si="11"/>
        <v>2273341.6550000003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540574.5</v>
      </c>
      <c r="C44" s="9">
        <f t="shared" si="12"/>
        <v>2123484.8689999999</v>
      </c>
      <c r="D44" s="9">
        <f t="shared" si="12"/>
        <v>2392</v>
      </c>
      <c r="E44" s="9">
        <f t="shared" si="12"/>
        <v>647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2667098.3689999999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104914.5</v>
      </c>
      <c r="C48" s="11">
        <v>19078</v>
      </c>
      <c r="D48" s="11">
        <v>0</v>
      </c>
      <c r="E48" s="11">
        <v>647</v>
      </c>
      <c r="F48" s="11">
        <v>0</v>
      </c>
      <c r="G48" s="11">
        <v>0</v>
      </c>
      <c r="H48" s="11">
        <v>0</v>
      </c>
      <c r="I48" s="13">
        <f t="shared" si="13"/>
        <v>124639.5</v>
      </c>
    </row>
    <row r="49" spans="1:9" x14ac:dyDescent="0.25">
      <c r="A49" s="10" t="s">
        <v>17</v>
      </c>
      <c r="B49" s="11">
        <v>435660</v>
      </c>
      <c r="C49" s="11">
        <v>2104406.8689999999</v>
      </c>
      <c r="D49" s="11">
        <v>2392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2542458.8689999999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26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6363.1990000000005</v>
      </c>
      <c r="C59" s="9">
        <f>C60+C61+C62+C63+C64+C65</f>
        <v>23719.505000000001</v>
      </c>
      <c r="D59" s="9">
        <f t="shared" ref="D59:E59" si="14">D60+D61+D62+D63+D64+D65</f>
        <v>32.561999999999998</v>
      </c>
      <c r="E59" s="9">
        <f t="shared" si="14"/>
        <v>22392.552</v>
      </c>
      <c r="F59" s="9">
        <f>F60+F61+F62+F63+F64+F65</f>
        <v>6196.8189999999995</v>
      </c>
      <c r="G59" s="9">
        <f>G60+G61+G62+G63+G64+G65</f>
        <v>34</v>
      </c>
      <c r="H59" s="9">
        <f>H60+H61+H62+H63+H64+H65</f>
        <v>58738.637000000002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6196.8189999999995</v>
      </c>
      <c r="G60" s="12">
        <v>0</v>
      </c>
      <c r="H60" s="13">
        <f>SUM(B60:G60)</f>
        <v>6196.8189999999995</v>
      </c>
    </row>
    <row r="61" spans="1:9" x14ac:dyDescent="0.25">
      <c r="A61" s="10" t="s">
        <v>14</v>
      </c>
      <c r="B61" s="12">
        <v>0</v>
      </c>
      <c r="C61" s="12">
        <v>601.02</v>
      </c>
      <c r="D61" s="12">
        <v>0</v>
      </c>
      <c r="E61" s="12">
        <v>14663.536</v>
      </c>
      <c r="F61" s="12">
        <v>0</v>
      </c>
      <c r="G61" s="12">
        <v>34</v>
      </c>
      <c r="H61" s="13">
        <f t="shared" ref="H61:H65" si="15">SUM(B61:G61)</f>
        <v>15298.556</v>
      </c>
    </row>
    <row r="62" spans="1:9" x14ac:dyDescent="0.25">
      <c r="A62" s="10" t="s">
        <v>15</v>
      </c>
      <c r="B62" s="12">
        <v>964.97400000000005</v>
      </c>
      <c r="C62" s="12">
        <v>5326.9690000000001</v>
      </c>
      <c r="D62" s="12">
        <v>0</v>
      </c>
      <c r="E62" s="12">
        <v>1683.742</v>
      </c>
      <c r="F62" s="12">
        <v>0</v>
      </c>
      <c r="G62" s="12">
        <v>0</v>
      </c>
      <c r="H62" s="13">
        <f t="shared" si="15"/>
        <v>7975.6850000000004</v>
      </c>
    </row>
    <row r="63" spans="1:9" x14ac:dyDescent="0.25">
      <c r="A63" s="10" t="s">
        <v>16</v>
      </c>
      <c r="B63" s="12">
        <v>5221.7420000000002</v>
      </c>
      <c r="C63" s="12">
        <v>16470.203999999998</v>
      </c>
      <c r="D63" s="12">
        <v>32.561999999999998</v>
      </c>
      <c r="E63" s="12">
        <v>6015.5240000000003</v>
      </c>
      <c r="F63" s="12">
        <v>0</v>
      </c>
      <c r="G63" s="12">
        <v>0</v>
      </c>
      <c r="H63" s="13">
        <f t="shared" si="15"/>
        <v>27740.031999999999</v>
      </c>
      <c r="I63" s="15"/>
    </row>
    <row r="64" spans="1:9" x14ac:dyDescent="0.25">
      <c r="A64" s="10" t="s">
        <v>17</v>
      </c>
      <c r="B64" s="12">
        <v>176.483</v>
      </c>
      <c r="C64" s="12">
        <v>1321.3120000000001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1497.7950000000001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29.75</v>
      </c>
      <c r="F65" s="12">
        <v>0</v>
      </c>
      <c r="G65" s="12">
        <v>0</v>
      </c>
      <c r="H65" s="13">
        <f t="shared" si="15"/>
        <v>29.75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4" workbookViewId="0">
      <selection activeCell="C66" sqref="C66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1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46192542.952</v>
      </c>
      <c r="C9" s="9">
        <f t="shared" si="0"/>
        <v>50952402.295999996</v>
      </c>
      <c r="D9" s="9">
        <f t="shared" si="0"/>
        <v>208188</v>
      </c>
      <c r="E9" s="9">
        <f t="shared" si="0"/>
        <v>13898344.371000001</v>
      </c>
      <c r="F9" s="9">
        <f t="shared" si="0"/>
        <v>1310021</v>
      </c>
      <c r="G9" s="9">
        <f t="shared" si="0"/>
        <v>2201034.1519999998</v>
      </c>
      <c r="H9" s="9">
        <f t="shared" si="0"/>
        <v>1870838</v>
      </c>
      <c r="I9" s="9">
        <f t="shared" si="0"/>
        <v>116633370.771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2201034.1519999998</v>
      </c>
      <c r="H10" s="12">
        <v>0</v>
      </c>
      <c r="I10" s="13">
        <f t="shared" ref="I10:I15" si="1">SUM(B10:H10)</f>
        <v>2201034.1519999998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7535129.0240000002</v>
      </c>
      <c r="F11" s="11">
        <v>0</v>
      </c>
      <c r="G11" s="11">
        <v>0</v>
      </c>
      <c r="H11" s="11">
        <v>1870838</v>
      </c>
      <c r="I11" s="13">
        <f t="shared" si="1"/>
        <v>9405967.0240000002</v>
      </c>
    </row>
    <row r="12" spans="1:9" x14ac:dyDescent="0.25">
      <c r="A12" s="10" t="s">
        <v>15</v>
      </c>
      <c r="B12" s="11">
        <v>395438</v>
      </c>
      <c r="C12" s="11">
        <v>2901277</v>
      </c>
      <c r="D12" s="11">
        <v>0</v>
      </c>
      <c r="E12" s="11">
        <v>1514026.0999999996</v>
      </c>
      <c r="F12" s="11">
        <v>0</v>
      </c>
      <c r="G12" s="11">
        <v>0</v>
      </c>
      <c r="H12" s="11">
        <v>0</v>
      </c>
      <c r="I12" s="13">
        <f t="shared" si="1"/>
        <v>4810741.0999999996</v>
      </c>
    </row>
    <row r="13" spans="1:9" x14ac:dyDescent="0.25">
      <c r="A13" s="10" t="s">
        <v>16</v>
      </c>
      <c r="B13" s="12">
        <v>26397823</v>
      </c>
      <c r="C13" s="11">
        <v>18370553.27</v>
      </c>
      <c r="D13" s="11">
        <v>121676</v>
      </c>
      <c r="E13" s="11">
        <v>4758199.2470000014</v>
      </c>
      <c r="F13" s="11">
        <v>271342</v>
      </c>
      <c r="G13" s="11">
        <v>0</v>
      </c>
      <c r="H13" s="11">
        <v>0</v>
      </c>
      <c r="I13" s="13">
        <f t="shared" si="1"/>
        <v>49919593.516999997</v>
      </c>
    </row>
    <row r="14" spans="1:9" x14ac:dyDescent="0.25">
      <c r="A14" s="10" t="s">
        <v>17</v>
      </c>
      <c r="B14" s="11">
        <v>19399281.952</v>
      </c>
      <c r="C14" s="11">
        <v>29680572.025999997</v>
      </c>
      <c r="D14" s="11">
        <v>86512</v>
      </c>
      <c r="E14" s="11">
        <v>35719</v>
      </c>
      <c r="F14" s="11">
        <v>1038679</v>
      </c>
      <c r="G14" s="11">
        <v>0</v>
      </c>
      <c r="H14" s="11">
        <v>0</v>
      </c>
      <c r="I14" s="13">
        <f t="shared" si="1"/>
        <v>50240763.978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55271</v>
      </c>
      <c r="F15" s="11">
        <v>0</v>
      </c>
      <c r="G15" s="11">
        <v>0</v>
      </c>
      <c r="H15" s="11">
        <v>0</v>
      </c>
      <c r="I15" s="13">
        <f t="shared" si="1"/>
        <v>55271</v>
      </c>
    </row>
    <row r="16" spans="1:9" ht="42.75" x14ac:dyDescent="0.25">
      <c r="A16" s="8" t="s">
        <v>19</v>
      </c>
      <c r="B16" s="9">
        <f t="shared" ref="B16:H16" si="2">B17+B18+B19+B20+B21+B22</f>
        <v>24048700.609999999</v>
      </c>
      <c r="C16" s="9">
        <f t="shared" si="2"/>
        <v>28125714.098000001</v>
      </c>
      <c r="D16" s="9">
        <f t="shared" si="2"/>
        <v>149646</v>
      </c>
      <c r="E16" s="9">
        <f t="shared" si="2"/>
        <v>13875437.371000001</v>
      </c>
      <c r="F16" s="9">
        <f t="shared" si="2"/>
        <v>1117588</v>
      </c>
      <c r="G16" s="9">
        <f t="shared" si="2"/>
        <v>2201034.1519999998</v>
      </c>
      <c r="H16" s="9">
        <f t="shared" si="2"/>
        <v>1870838</v>
      </c>
      <c r="I16" s="9">
        <f>I17+I18+I19+I20+I21+I22</f>
        <v>71388958.231000006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2201034.1519999998</v>
      </c>
      <c r="H17" s="11">
        <f t="shared" si="3"/>
        <v>0</v>
      </c>
      <c r="I17" s="13">
        <f t="shared" ref="I17:I22" si="4">SUM(B17:H17)</f>
        <v>2201034.1519999998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7512896.0240000002</v>
      </c>
      <c r="F18" s="11">
        <f t="shared" si="3"/>
        <v>0</v>
      </c>
      <c r="G18" s="11">
        <f t="shared" si="3"/>
        <v>0</v>
      </c>
      <c r="H18" s="11">
        <f t="shared" si="3"/>
        <v>1870838</v>
      </c>
      <c r="I18" s="13">
        <f t="shared" si="4"/>
        <v>9383734.0240000002</v>
      </c>
    </row>
    <row r="19" spans="1:9" x14ac:dyDescent="0.25">
      <c r="A19" s="10" t="s">
        <v>15</v>
      </c>
      <c r="B19" s="11">
        <f t="shared" si="3"/>
        <v>395438</v>
      </c>
      <c r="C19" s="11">
        <f t="shared" si="3"/>
        <v>2901277</v>
      </c>
      <c r="D19" s="11">
        <f t="shared" si="3"/>
        <v>0</v>
      </c>
      <c r="E19" s="11">
        <f t="shared" si="3"/>
        <v>1514026.0999999996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4810741.0999999996</v>
      </c>
    </row>
    <row r="20" spans="1:9" x14ac:dyDescent="0.25">
      <c r="A20" s="10" t="s">
        <v>16</v>
      </c>
      <c r="B20" s="11">
        <f t="shared" si="3"/>
        <v>20349912.765999999</v>
      </c>
      <c r="C20" s="11">
        <f t="shared" si="3"/>
        <v>17297854.267000001</v>
      </c>
      <c r="D20" s="11">
        <f t="shared" si="3"/>
        <v>121004</v>
      </c>
      <c r="E20" s="11">
        <f t="shared" si="3"/>
        <v>4757528.2470000014</v>
      </c>
      <c r="F20" s="11">
        <f t="shared" si="3"/>
        <v>200837</v>
      </c>
      <c r="G20" s="11">
        <f t="shared" si="3"/>
        <v>0</v>
      </c>
      <c r="H20" s="11">
        <f t="shared" si="3"/>
        <v>0</v>
      </c>
      <c r="I20" s="13">
        <f t="shared" si="4"/>
        <v>42727136.280000001</v>
      </c>
    </row>
    <row r="21" spans="1:9" x14ac:dyDescent="0.25">
      <c r="A21" s="10" t="s">
        <v>17</v>
      </c>
      <c r="B21" s="11">
        <f t="shared" si="3"/>
        <v>3303349.8440000005</v>
      </c>
      <c r="C21" s="11">
        <f t="shared" si="3"/>
        <v>7926582.8310000002</v>
      </c>
      <c r="D21" s="11">
        <f t="shared" si="3"/>
        <v>28642</v>
      </c>
      <c r="E21" s="11">
        <f t="shared" si="3"/>
        <v>35716</v>
      </c>
      <c r="F21" s="11">
        <f t="shared" si="3"/>
        <v>916751</v>
      </c>
      <c r="G21" s="11">
        <f t="shared" si="3"/>
        <v>0</v>
      </c>
      <c r="H21" s="11">
        <f t="shared" si="3"/>
        <v>0</v>
      </c>
      <c r="I21" s="13">
        <f t="shared" si="4"/>
        <v>12211041.675000001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55271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55271</v>
      </c>
    </row>
    <row r="23" spans="1:9" ht="28.5" x14ac:dyDescent="0.25">
      <c r="A23" s="8" t="s">
        <v>20</v>
      </c>
      <c r="B23" s="9">
        <f t="shared" ref="B23:H23" si="5">B24+B25+B26+B27+B28+B29</f>
        <v>22143842.342</v>
      </c>
      <c r="C23" s="9">
        <f t="shared" si="5"/>
        <v>22826688.197999999</v>
      </c>
      <c r="D23" s="9">
        <f t="shared" si="5"/>
        <v>58542</v>
      </c>
      <c r="E23" s="9">
        <f t="shared" si="5"/>
        <v>22907</v>
      </c>
      <c r="F23" s="9">
        <f t="shared" si="5"/>
        <v>192433</v>
      </c>
      <c r="G23" s="9">
        <f t="shared" si="5"/>
        <v>0</v>
      </c>
      <c r="H23" s="9">
        <f t="shared" si="5"/>
        <v>0</v>
      </c>
      <c r="I23" s="9">
        <f>I24+I25+I26+I27+I28+I29</f>
        <v>45244412.540000007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22233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22233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6047910.2340000002</v>
      </c>
      <c r="C27" s="11">
        <f t="shared" si="6"/>
        <v>1072699.003</v>
      </c>
      <c r="D27" s="11">
        <f t="shared" si="6"/>
        <v>672</v>
      </c>
      <c r="E27" s="11">
        <f t="shared" si="6"/>
        <v>671</v>
      </c>
      <c r="F27" s="11">
        <f t="shared" si="6"/>
        <v>70505</v>
      </c>
      <c r="G27" s="11">
        <f t="shared" si="6"/>
        <v>0</v>
      </c>
      <c r="H27" s="11">
        <f t="shared" si="6"/>
        <v>0</v>
      </c>
      <c r="I27" s="13">
        <f t="shared" si="7"/>
        <v>7192457.2369999997</v>
      </c>
    </row>
    <row r="28" spans="1:9" x14ac:dyDescent="0.25">
      <c r="A28" s="10" t="s">
        <v>17</v>
      </c>
      <c r="B28" s="11">
        <f t="shared" si="6"/>
        <v>16095932.107999999</v>
      </c>
      <c r="C28" s="11">
        <f t="shared" si="6"/>
        <v>21753989.195</v>
      </c>
      <c r="D28" s="11">
        <f t="shared" si="6"/>
        <v>57870</v>
      </c>
      <c r="E28" s="11">
        <f t="shared" si="6"/>
        <v>3</v>
      </c>
      <c r="F28" s="11">
        <f t="shared" si="6"/>
        <v>121928</v>
      </c>
      <c r="G28" s="11">
        <f t="shared" si="6"/>
        <v>0</v>
      </c>
      <c r="H28" s="11">
        <f t="shared" si="6"/>
        <v>0</v>
      </c>
      <c r="I28" s="13">
        <f t="shared" si="7"/>
        <v>38029722.303000003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18157069.002</v>
      </c>
      <c r="C30" s="9">
        <f t="shared" si="8"/>
        <v>19730551.414999995</v>
      </c>
      <c r="D30" s="9">
        <f t="shared" si="8"/>
        <v>54451</v>
      </c>
      <c r="E30" s="9">
        <f t="shared" si="8"/>
        <v>21932</v>
      </c>
      <c r="F30" s="9">
        <f t="shared" si="8"/>
        <v>182579</v>
      </c>
      <c r="G30" s="9">
        <f t="shared" si="8"/>
        <v>0</v>
      </c>
      <c r="H30" s="9">
        <f t="shared" si="8"/>
        <v>0</v>
      </c>
      <c r="I30" s="9">
        <f>I31+I32+I33+I34+I35+I36</f>
        <v>38146582.416999996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21932</v>
      </c>
      <c r="F32" s="11">
        <v>0</v>
      </c>
      <c r="G32" s="11">
        <v>0</v>
      </c>
      <c r="H32" s="11">
        <v>0</v>
      </c>
      <c r="I32" s="13">
        <f t="shared" si="9"/>
        <v>21932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3984107.2340000002</v>
      </c>
      <c r="C34" s="11">
        <v>902714.01199999999</v>
      </c>
      <c r="D34" s="11">
        <v>672</v>
      </c>
      <c r="E34" s="11">
        <v>0</v>
      </c>
      <c r="F34" s="11">
        <v>70505</v>
      </c>
      <c r="G34" s="11">
        <v>0</v>
      </c>
      <c r="H34" s="11">
        <v>0</v>
      </c>
      <c r="I34" s="13">
        <f t="shared" si="9"/>
        <v>4957998.2460000003</v>
      </c>
    </row>
    <row r="35" spans="1:9" x14ac:dyDescent="0.25">
      <c r="A35" s="10" t="s">
        <v>17</v>
      </c>
      <c r="B35" s="11">
        <v>14172961.767999999</v>
      </c>
      <c r="C35" s="11">
        <v>18827837.402999997</v>
      </c>
      <c r="D35" s="11">
        <v>53779</v>
      </c>
      <c r="E35" s="11">
        <v>0</v>
      </c>
      <c r="F35" s="11">
        <v>112074</v>
      </c>
      <c r="G35" s="11">
        <v>0</v>
      </c>
      <c r="H35" s="11">
        <v>0</v>
      </c>
      <c r="I35" s="13">
        <f t="shared" si="9"/>
        <v>33166652.170999996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3396898.34</v>
      </c>
      <c r="C37" s="9">
        <f t="shared" si="10"/>
        <v>945880.49</v>
      </c>
      <c r="D37" s="9">
        <f t="shared" si="10"/>
        <v>1934</v>
      </c>
      <c r="E37" s="9">
        <f t="shared" si="10"/>
        <v>301</v>
      </c>
      <c r="F37" s="9">
        <f t="shared" si="10"/>
        <v>9854</v>
      </c>
      <c r="G37" s="9">
        <f t="shared" si="10"/>
        <v>0</v>
      </c>
      <c r="H37" s="9">
        <f t="shared" si="10"/>
        <v>0</v>
      </c>
      <c r="I37" s="9">
        <f>I38+I39+I40+I41+I42+I43</f>
        <v>4354867.83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301</v>
      </c>
      <c r="F39" s="11">
        <v>0</v>
      </c>
      <c r="G39" s="11">
        <v>0</v>
      </c>
      <c r="H39" s="11">
        <v>0</v>
      </c>
      <c r="I39" s="13">
        <f t="shared" si="11"/>
        <v>301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1946141</v>
      </c>
      <c r="C41" s="11">
        <v>154712.99099999998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2100853.9909999999</v>
      </c>
    </row>
    <row r="42" spans="1:9" x14ac:dyDescent="0.25">
      <c r="A42" s="10" t="s">
        <v>17</v>
      </c>
      <c r="B42" s="11">
        <v>1450757.34</v>
      </c>
      <c r="C42" s="11">
        <v>791167.49900000007</v>
      </c>
      <c r="D42" s="11">
        <v>1934</v>
      </c>
      <c r="E42" s="11">
        <v>0</v>
      </c>
      <c r="F42" s="11">
        <v>9854</v>
      </c>
      <c r="G42" s="11">
        <v>0</v>
      </c>
      <c r="H42" s="11">
        <v>0</v>
      </c>
      <c r="I42" s="13">
        <f t="shared" si="11"/>
        <v>2253712.8390000002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589875</v>
      </c>
      <c r="C44" s="9">
        <f t="shared" si="12"/>
        <v>2150256.2930000001</v>
      </c>
      <c r="D44" s="9">
        <f t="shared" si="12"/>
        <v>2157</v>
      </c>
      <c r="E44" s="9">
        <f t="shared" si="12"/>
        <v>674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2742962.2930000001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117662</v>
      </c>
      <c r="C48" s="11">
        <v>15272</v>
      </c>
      <c r="D48" s="11">
        <v>0</v>
      </c>
      <c r="E48" s="11">
        <v>671</v>
      </c>
      <c r="F48" s="11">
        <v>0</v>
      </c>
      <c r="G48" s="11">
        <v>0</v>
      </c>
      <c r="H48" s="11">
        <v>0</v>
      </c>
      <c r="I48" s="13">
        <f t="shared" si="13"/>
        <v>133605</v>
      </c>
    </row>
    <row r="49" spans="1:9" x14ac:dyDescent="0.25">
      <c r="A49" s="10" t="s">
        <v>17</v>
      </c>
      <c r="B49" s="11">
        <v>472213</v>
      </c>
      <c r="C49" s="11">
        <v>2134984.2930000001</v>
      </c>
      <c r="D49" s="11">
        <v>2157</v>
      </c>
      <c r="E49" s="11">
        <v>3</v>
      </c>
      <c r="F49" s="11">
        <v>0</v>
      </c>
      <c r="G49" s="11">
        <v>0</v>
      </c>
      <c r="H49" s="11">
        <v>0</v>
      </c>
      <c r="I49" s="13">
        <f t="shared" si="13"/>
        <v>2609357.2930000001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1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5421.4270000000006</v>
      </c>
      <c r="C59" s="9">
        <f>C60+C61+C62+C63+C64+C65</f>
        <v>21802.916999999998</v>
      </c>
      <c r="D59" s="9">
        <f t="shared" ref="D59:E59" si="14">D60+D61+D62+D63+D64+D65</f>
        <v>39.119</v>
      </c>
      <c r="E59" s="9">
        <f t="shared" si="14"/>
        <v>20738.315999999999</v>
      </c>
      <c r="F59" s="9">
        <f>F60+F61+F62+F63+F64+F65</f>
        <v>5162.8059999999996</v>
      </c>
      <c r="G59" s="9">
        <f>G60+G61+G62+G63+G64+G65</f>
        <v>33</v>
      </c>
      <c r="H59" s="9">
        <f>H60+H61+H62+H63+H64+H65</f>
        <v>53197.584999999992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5162.8059999999996</v>
      </c>
      <c r="G60" s="12">
        <v>0</v>
      </c>
      <c r="H60" s="13">
        <f>SUM(B60:G60)</f>
        <v>5162.8059999999996</v>
      </c>
    </row>
    <row r="61" spans="1:9" x14ac:dyDescent="0.25">
      <c r="A61" s="10" t="s">
        <v>14</v>
      </c>
      <c r="B61" s="12">
        <v>0</v>
      </c>
      <c r="C61" s="12">
        <v>497.08000000000004</v>
      </c>
      <c r="D61" s="12">
        <v>0</v>
      </c>
      <c r="E61" s="12">
        <v>13074.066999999999</v>
      </c>
      <c r="F61" s="12">
        <v>0</v>
      </c>
      <c r="G61" s="12">
        <v>33</v>
      </c>
      <c r="H61" s="13">
        <f t="shared" ref="H61:H65" si="15">SUM(B61:G61)</f>
        <v>13604.146999999999</v>
      </c>
    </row>
    <row r="62" spans="1:9" x14ac:dyDescent="0.25">
      <c r="A62" s="10" t="s">
        <v>15</v>
      </c>
      <c r="B62" s="12">
        <v>914.27</v>
      </c>
      <c r="C62" s="12">
        <v>4739.0829999999996</v>
      </c>
      <c r="D62" s="12">
        <v>0</v>
      </c>
      <c r="E62" s="12">
        <v>1891.7489999999998</v>
      </c>
      <c r="F62" s="12">
        <v>0</v>
      </c>
      <c r="G62" s="12">
        <v>0</v>
      </c>
      <c r="H62" s="13">
        <f t="shared" si="15"/>
        <v>7545.101999999999</v>
      </c>
    </row>
    <row r="63" spans="1:9" x14ac:dyDescent="0.25">
      <c r="A63" s="10" t="s">
        <v>16</v>
      </c>
      <c r="B63" s="12">
        <v>4359.4470000000001</v>
      </c>
      <c r="C63" s="12">
        <v>15256.383</v>
      </c>
      <c r="D63" s="12">
        <v>39.119</v>
      </c>
      <c r="E63" s="12">
        <v>5767.442</v>
      </c>
      <c r="F63" s="12">
        <v>0</v>
      </c>
      <c r="G63" s="12">
        <v>0</v>
      </c>
      <c r="H63" s="13">
        <f t="shared" si="15"/>
        <v>25422.391</v>
      </c>
      <c r="I63" s="15"/>
    </row>
    <row r="64" spans="1:9" x14ac:dyDescent="0.25">
      <c r="A64" s="10" t="s">
        <v>17</v>
      </c>
      <c r="B64" s="12">
        <v>147.71</v>
      </c>
      <c r="C64" s="12">
        <v>1310.3709999999999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1458.0809999999999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5.0579999999999998</v>
      </c>
      <c r="F65" s="12">
        <v>0</v>
      </c>
      <c r="G65" s="12">
        <v>0</v>
      </c>
      <c r="H65" s="13">
        <f t="shared" si="15"/>
        <v>5.0579999999999998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workbookViewId="0">
      <selection activeCell="C47" sqref="C4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35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7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43256779.106999993</v>
      </c>
      <c r="C9" s="9">
        <f t="shared" si="0"/>
        <v>46726296.376000002</v>
      </c>
      <c r="D9" s="9">
        <f t="shared" si="0"/>
        <v>160170</v>
      </c>
      <c r="E9" s="9">
        <f t="shared" si="0"/>
        <v>12611556.891000003</v>
      </c>
      <c r="F9" s="9">
        <f t="shared" si="0"/>
        <v>1160697</v>
      </c>
      <c r="G9" s="9">
        <f t="shared" si="0"/>
        <v>2166981.8279999997</v>
      </c>
      <c r="H9" s="9">
        <f t="shared" si="0"/>
        <v>1993487</v>
      </c>
      <c r="I9" s="9">
        <f t="shared" si="0"/>
        <v>108075968.20200001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2166981.8279999997</v>
      </c>
      <c r="H10" s="12">
        <v>0</v>
      </c>
      <c r="I10" s="13">
        <f t="shared" ref="I10:I15" si="1">SUM(B10:H10)</f>
        <v>2166981.8279999997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7110918.2199999997</v>
      </c>
      <c r="F11" s="11">
        <v>0</v>
      </c>
      <c r="G11" s="11">
        <v>0</v>
      </c>
      <c r="H11" s="11">
        <v>1993487</v>
      </c>
      <c r="I11" s="13">
        <f t="shared" si="1"/>
        <v>9104405.2199999988</v>
      </c>
    </row>
    <row r="12" spans="1:9" x14ac:dyDescent="0.25">
      <c r="A12" s="10" t="s">
        <v>15</v>
      </c>
      <c r="B12" s="11">
        <v>312653</v>
      </c>
      <c r="C12" s="11">
        <v>2313649</v>
      </c>
      <c r="D12" s="11">
        <v>0</v>
      </c>
      <c r="E12" s="11">
        <v>524122.0299999998</v>
      </c>
      <c r="F12" s="11">
        <v>0</v>
      </c>
      <c r="G12" s="11">
        <v>0</v>
      </c>
      <c r="H12" s="11">
        <v>0</v>
      </c>
      <c r="I12" s="13">
        <f t="shared" si="1"/>
        <v>3150424.03</v>
      </c>
    </row>
    <row r="13" spans="1:9" x14ac:dyDescent="0.25">
      <c r="A13" s="10" t="s">
        <v>16</v>
      </c>
      <c r="B13" s="12">
        <v>24633330.899999999</v>
      </c>
      <c r="C13" s="11">
        <v>17854872.979000002</v>
      </c>
      <c r="D13" s="11">
        <v>83242</v>
      </c>
      <c r="E13" s="11">
        <v>4539579.9050000012</v>
      </c>
      <c r="F13" s="11">
        <v>246854</v>
      </c>
      <c r="G13" s="11">
        <v>0</v>
      </c>
      <c r="H13" s="11">
        <v>0</v>
      </c>
      <c r="I13" s="13">
        <f t="shared" si="1"/>
        <v>47357879.784000002</v>
      </c>
    </row>
    <row r="14" spans="1:9" x14ac:dyDescent="0.25">
      <c r="A14" s="10" t="s">
        <v>17</v>
      </c>
      <c r="B14" s="11">
        <v>18310795.206999999</v>
      </c>
      <c r="C14" s="11">
        <v>26557774.397</v>
      </c>
      <c r="D14" s="11">
        <v>76928</v>
      </c>
      <c r="E14" s="11">
        <v>419909.73600000143</v>
      </c>
      <c r="F14" s="11">
        <v>913843</v>
      </c>
      <c r="G14" s="11">
        <v>0</v>
      </c>
      <c r="H14" s="11">
        <v>0</v>
      </c>
      <c r="I14" s="13">
        <f t="shared" si="1"/>
        <v>46279250.340000004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17027</v>
      </c>
      <c r="F15" s="11">
        <v>0</v>
      </c>
      <c r="G15" s="11">
        <v>0</v>
      </c>
      <c r="H15" s="11">
        <v>0</v>
      </c>
      <c r="I15" s="13">
        <f t="shared" si="1"/>
        <v>17027</v>
      </c>
    </row>
    <row r="16" spans="1:9" ht="42.75" x14ac:dyDescent="0.25">
      <c r="A16" s="8" t="s">
        <v>19</v>
      </c>
      <c r="B16" s="9">
        <f t="shared" ref="B16:H16" si="2">B17+B18+B19+B20+B21+B22</f>
        <v>21985135.193999998</v>
      </c>
      <c r="C16" s="9">
        <f t="shared" si="2"/>
        <v>26187290.578999996</v>
      </c>
      <c r="D16" s="9">
        <f t="shared" si="2"/>
        <v>102933</v>
      </c>
      <c r="E16" s="9">
        <f t="shared" si="2"/>
        <v>12225494.453000005</v>
      </c>
      <c r="F16" s="9">
        <f t="shared" si="2"/>
        <v>958552</v>
      </c>
      <c r="G16" s="9">
        <f t="shared" si="2"/>
        <v>2166981.8279999997</v>
      </c>
      <c r="H16" s="9">
        <f t="shared" si="2"/>
        <v>1993487</v>
      </c>
      <c r="I16" s="9">
        <f>I17+I18+I19+I20+I21+I22</f>
        <v>65619874.053999998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2166981.8279999997</v>
      </c>
      <c r="H17" s="11">
        <f t="shared" si="3"/>
        <v>0</v>
      </c>
      <c r="I17" s="13">
        <f t="shared" ref="I17:I22" si="4">SUM(B17:H17)</f>
        <v>2166981.8279999997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7092843.2199999997</v>
      </c>
      <c r="F18" s="11">
        <f t="shared" si="3"/>
        <v>0</v>
      </c>
      <c r="G18" s="11">
        <f t="shared" si="3"/>
        <v>0</v>
      </c>
      <c r="H18" s="11">
        <f t="shared" si="3"/>
        <v>1993487</v>
      </c>
      <c r="I18" s="13">
        <f t="shared" si="4"/>
        <v>9086330.2199999988</v>
      </c>
    </row>
    <row r="19" spans="1:9" x14ac:dyDescent="0.25">
      <c r="A19" s="10" t="s">
        <v>15</v>
      </c>
      <c r="B19" s="11">
        <f t="shared" si="3"/>
        <v>312653</v>
      </c>
      <c r="C19" s="11">
        <f t="shared" si="3"/>
        <v>2313649</v>
      </c>
      <c r="D19" s="11">
        <f t="shared" si="3"/>
        <v>0</v>
      </c>
      <c r="E19" s="11">
        <f t="shared" si="3"/>
        <v>524122.0299999998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3150424.03</v>
      </c>
    </row>
    <row r="20" spans="1:9" x14ac:dyDescent="0.25">
      <c r="A20" s="10" t="s">
        <v>16</v>
      </c>
      <c r="B20" s="11">
        <f t="shared" si="3"/>
        <v>18827176.826000001</v>
      </c>
      <c r="C20" s="11">
        <f t="shared" si="3"/>
        <v>17056545.961999997</v>
      </c>
      <c r="D20" s="11">
        <f t="shared" si="3"/>
        <v>81135</v>
      </c>
      <c r="E20" s="11">
        <f t="shared" si="3"/>
        <v>4532116.9050000012</v>
      </c>
      <c r="F20" s="11">
        <f t="shared" si="3"/>
        <v>185830</v>
      </c>
      <c r="G20" s="11">
        <f t="shared" si="3"/>
        <v>0</v>
      </c>
      <c r="H20" s="11">
        <f t="shared" si="3"/>
        <v>0</v>
      </c>
      <c r="I20" s="13">
        <f t="shared" si="4"/>
        <v>40682804.693000004</v>
      </c>
    </row>
    <row r="21" spans="1:9" x14ac:dyDescent="0.25">
      <c r="A21" s="10" t="s">
        <v>17</v>
      </c>
      <c r="B21" s="11">
        <f t="shared" si="3"/>
        <v>2845305.3679999989</v>
      </c>
      <c r="C21" s="11">
        <f t="shared" si="3"/>
        <v>6817095.6169999987</v>
      </c>
      <c r="D21" s="11">
        <f t="shared" si="3"/>
        <v>21798</v>
      </c>
      <c r="E21" s="11">
        <f t="shared" si="3"/>
        <v>59385.298000003444</v>
      </c>
      <c r="F21" s="11">
        <f t="shared" si="3"/>
        <v>772722</v>
      </c>
      <c r="G21" s="11">
        <f t="shared" si="3"/>
        <v>0</v>
      </c>
      <c r="H21" s="11">
        <f t="shared" si="3"/>
        <v>0</v>
      </c>
      <c r="I21" s="13">
        <f t="shared" si="4"/>
        <v>10516306.283000002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17027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17027</v>
      </c>
    </row>
    <row r="23" spans="1:9" ht="28.5" x14ac:dyDescent="0.25">
      <c r="A23" s="8" t="s">
        <v>20</v>
      </c>
      <c r="B23" s="9">
        <f t="shared" ref="B23:H23" si="5">B24+B25+B26+B27+B28+B29</f>
        <v>21271643.913000003</v>
      </c>
      <c r="C23" s="9">
        <f t="shared" si="5"/>
        <v>20539005.797000006</v>
      </c>
      <c r="D23" s="9">
        <f t="shared" si="5"/>
        <v>57237</v>
      </c>
      <c r="E23" s="9">
        <f t="shared" si="5"/>
        <v>386062.43799999799</v>
      </c>
      <c r="F23" s="9">
        <f t="shared" si="5"/>
        <v>202145</v>
      </c>
      <c r="G23" s="9">
        <f t="shared" si="5"/>
        <v>0</v>
      </c>
      <c r="H23" s="9">
        <f t="shared" si="5"/>
        <v>0</v>
      </c>
      <c r="I23" s="9">
        <f>I24+I25+I26+I27+I28+I29</f>
        <v>42456094.148000002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18075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18075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5806154.074000001</v>
      </c>
      <c r="C27" s="11">
        <f t="shared" si="6"/>
        <v>798327.01699999999</v>
      </c>
      <c r="D27" s="11">
        <f t="shared" si="6"/>
        <v>2107</v>
      </c>
      <c r="E27" s="11">
        <f t="shared" si="6"/>
        <v>7463</v>
      </c>
      <c r="F27" s="11">
        <f t="shared" si="6"/>
        <v>61024</v>
      </c>
      <c r="G27" s="11">
        <f t="shared" si="6"/>
        <v>0</v>
      </c>
      <c r="H27" s="11">
        <f t="shared" si="6"/>
        <v>0</v>
      </c>
      <c r="I27" s="13">
        <f t="shared" si="7"/>
        <v>6675075.0910000009</v>
      </c>
    </row>
    <row r="28" spans="1:9" x14ac:dyDescent="0.25">
      <c r="A28" s="10" t="s">
        <v>17</v>
      </c>
      <c r="B28" s="11">
        <f t="shared" si="6"/>
        <v>15465489.839</v>
      </c>
      <c r="C28" s="11">
        <f t="shared" si="6"/>
        <v>19740678.780000005</v>
      </c>
      <c r="D28" s="11">
        <f t="shared" si="6"/>
        <v>55130</v>
      </c>
      <c r="E28" s="11">
        <f t="shared" si="6"/>
        <v>360524.43799999799</v>
      </c>
      <c r="F28" s="11">
        <f t="shared" si="6"/>
        <v>141121</v>
      </c>
      <c r="G28" s="11">
        <f t="shared" si="6"/>
        <v>0</v>
      </c>
      <c r="H28" s="11">
        <f t="shared" si="6"/>
        <v>0</v>
      </c>
      <c r="I28" s="13">
        <f t="shared" si="7"/>
        <v>35762944.057000004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17571613.013</v>
      </c>
      <c r="C30" s="9">
        <f t="shared" si="8"/>
        <v>17823759.145000003</v>
      </c>
      <c r="D30" s="9">
        <f t="shared" si="8"/>
        <v>53584</v>
      </c>
      <c r="E30" s="9">
        <f t="shared" si="8"/>
        <v>330682.56499999762</v>
      </c>
      <c r="F30" s="9">
        <f t="shared" si="8"/>
        <v>193208</v>
      </c>
      <c r="G30" s="9">
        <f t="shared" si="8"/>
        <v>0</v>
      </c>
      <c r="H30" s="9">
        <f t="shared" si="8"/>
        <v>0</v>
      </c>
      <c r="I30" s="9">
        <f>I31+I32+I33+I34+I35+I36</f>
        <v>35972846.723000005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17858</v>
      </c>
      <c r="F32" s="11">
        <v>0</v>
      </c>
      <c r="G32" s="11">
        <v>0</v>
      </c>
      <c r="H32" s="11">
        <v>0</v>
      </c>
      <c r="I32" s="13">
        <f t="shared" si="9"/>
        <v>17858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3853529.1740000001</v>
      </c>
      <c r="C34" s="11">
        <v>634226.53</v>
      </c>
      <c r="D34" s="11">
        <v>2107</v>
      </c>
      <c r="E34" s="11">
        <v>7000</v>
      </c>
      <c r="F34" s="11">
        <v>61024</v>
      </c>
      <c r="G34" s="11">
        <v>0</v>
      </c>
      <c r="H34" s="11">
        <v>0</v>
      </c>
      <c r="I34" s="13">
        <f t="shared" si="9"/>
        <v>4557886.7039999999</v>
      </c>
    </row>
    <row r="35" spans="1:9" x14ac:dyDescent="0.25">
      <c r="A35" s="10" t="s">
        <v>17</v>
      </c>
      <c r="B35" s="11">
        <v>13718083.839</v>
      </c>
      <c r="C35" s="11">
        <v>17189532.615000002</v>
      </c>
      <c r="D35" s="11">
        <v>51477</v>
      </c>
      <c r="E35" s="11">
        <v>305824.56499999762</v>
      </c>
      <c r="F35" s="11">
        <v>132184</v>
      </c>
      <c r="G35" s="11">
        <v>0</v>
      </c>
      <c r="H35" s="11">
        <v>0</v>
      </c>
      <c r="I35" s="13">
        <f t="shared" si="9"/>
        <v>31397102.019000001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3174270</v>
      </c>
      <c r="C37" s="9">
        <f t="shared" si="10"/>
        <v>814472.5419999999</v>
      </c>
      <c r="D37" s="9">
        <f t="shared" si="10"/>
        <v>1526</v>
      </c>
      <c r="E37" s="9">
        <f t="shared" si="10"/>
        <v>1407.9999999997672</v>
      </c>
      <c r="F37" s="9">
        <f t="shared" si="10"/>
        <v>8937</v>
      </c>
      <c r="G37" s="9">
        <f t="shared" si="10"/>
        <v>0</v>
      </c>
      <c r="H37" s="9">
        <f t="shared" si="10"/>
        <v>0</v>
      </c>
      <c r="I37" s="9">
        <f>I38+I39+I40+I41+I42+I43</f>
        <v>4000613.5419999994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217</v>
      </c>
      <c r="F39" s="11">
        <v>0</v>
      </c>
      <c r="G39" s="11">
        <v>0</v>
      </c>
      <c r="H39" s="11">
        <v>0</v>
      </c>
      <c r="I39" s="13">
        <f t="shared" si="11"/>
        <v>217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1844804</v>
      </c>
      <c r="C41" s="11">
        <v>152625.97700000001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1997429.977</v>
      </c>
    </row>
    <row r="42" spans="1:9" x14ac:dyDescent="0.25">
      <c r="A42" s="10" t="s">
        <v>17</v>
      </c>
      <c r="B42" s="11">
        <v>1329466</v>
      </c>
      <c r="C42" s="11">
        <v>661846.56499999994</v>
      </c>
      <c r="D42" s="11">
        <v>1526</v>
      </c>
      <c r="E42" s="11">
        <v>1190.9999999997672</v>
      </c>
      <c r="F42" s="11">
        <v>8937</v>
      </c>
      <c r="G42" s="11">
        <v>0</v>
      </c>
      <c r="H42" s="11">
        <v>0</v>
      </c>
      <c r="I42" s="13">
        <f t="shared" si="11"/>
        <v>2002966.5649999997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525760.9</v>
      </c>
      <c r="C44" s="9">
        <f t="shared" si="12"/>
        <v>1900774.1099999999</v>
      </c>
      <c r="D44" s="9">
        <f t="shared" si="12"/>
        <v>2127</v>
      </c>
      <c r="E44" s="9">
        <f t="shared" si="12"/>
        <v>53971.873000000603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2482633.8830000004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107820.9</v>
      </c>
      <c r="C48" s="11">
        <v>11474.51</v>
      </c>
      <c r="D48" s="11">
        <v>0</v>
      </c>
      <c r="E48" s="11">
        <v>463</v>
      </c>
      <c r="F48" s="11">
        <v>0</v>
      </c>
      <c r="G48" s="11">
        <v>0</v>
      </c>
      <c r="H48" s="11">
        <v>0</v>
      </c>
      <c r="I48" s="13">
        <f t="shared" si="13"/>
        <v>119758.40999999999</v>
      </c>
    </row>
    <row r="49" spans="1:9" x14ac:dyDescent="0.25">
      <c r="A49" s="10" t="s">
        <v>17</v>
      </c>
      <c r="B49" s="11">
        <v>417940</v>
      </c>
      <c r="C49" s="11">
        <v>1889299.5999999999</v>
      </c>
      <c r="D49" s="11">
        <v>2127</v>
      </c>
      <c r="E49" s="11">
        <v>53508.873000000603</v>
      </c>
      <c r="F49" s="11">
        <v>0</v>
      </c>
      <c r="G49" s="11">
        <v>0</v>
      </c>
      <c r="H49" s="11">
        <v>0</v>
      </c>
      <c r="I49" s="13">
        <f t="shared" si="13"/>
        <v>2362875.4730000002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35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7"/>
      <c r="H56" s="27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5341.3729999999996</v>
      </c>
      <c r="C59" s="9">
        <f>C60+C61+C62+C63+C64+C65</f>
        <v>20367.298999999999</v>
      </c>
      <c r="D59" s="9">
        <f t="shared" ref="D59:E59" si="14">D60+D61+D62+D63+D64+D65</f>
        <v>34.361000000000004</v>
      </c>
      <c r="E59" s="9">
        <f t="shared" si="14"/>
        <v>16990.475000000002</v>
      </c>
      <c r="F59" s="9">
        <f>F60+F61+F62+F63+F64+F65</f>
        <v>4744.8220000000001</v>
      </c>
      <c r="G59" s="9">
        <f>G60+G61+G62+G63+G64+G65</f>
        <v>32</v>
      </c>
      <c r="H59" s="9">
        <f>H60+H61+H62+H63+H64+H65</f>
        <v>47510.329999999987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4744.8220000000001</v>
      </c>
      <c r="G60" s="12">
        <v>0</v>
      </c>
      <c r="H60" s="13">
        <f>SUM(B60:G60)</f>
        <v>4744.8220000000001</v>
      </c>
    </row>
    <row r="61" spans="1:9" x14ac:dyDescent="0.25">
      <c r="A61" s="10" t="s">
        <v>14</v>
      </c>
      <c r="B61" s="12">
        <v>0</v>
      </c>
      <c r="C61" s="12">
        <v>400.99400000000003</v>
      </c>
      <c r="D61" s="12">
        <v>0</v>
      </c>
      <c r="E61" s="12">
        <v>10719.749</v>
      </c>
      <c r="F61" s="12">
        <v>0</v>
      </c>
      <c r="G61" s="12">
        <v>32</v>
      </c>
      <c r="H61" s="13">
        <f t="shared" ref="H61:H65" si="15">SUM(B61:G61)</f>
        <v>11152.743</v>
      </c>
    </row>
    <row r="62" spans="1:9" x14ac:dyDescent="0.25">
      <c r="A62" s="10" t="s">
        <v>15</v>
      </c>
      <c r="B62" s="12">
        <v>691.11</v>
      </c>
      <c r="C62" s="12">
        <v>3436.1679999999997</v>
      </c>
      <c r="D62" s="12">
        <v>0</v>
      </c>
      <c r="E62" s="12">
        <v>666.59199999999998</v>
      </c>
      <c r="F62" s="12">
        <v>0</v>
      </c>
      <c r="G62" s="12">
        <v>0</v>
      </c>
      <c r="H62" s="13">
        <f t="shared" si="15"/>
        <v>4793.869999999999</v>
      </c>
    </row>
    <row r="63" spans="1:9" x14ac:dyDescent="0.25">
      <c r="A63" s="10" t="s">
        <v>16</v>
      </c>
      <c r="B63" s="12">
        <v>4455.8670000000002</v>
      </c>
      <c r="C63" s="12">
        <v>15432.625</v>
      </c>
      <c r="D63" s="12">
        <v>34.361000000000004</v>
      </c>
      <c r="E63" s="12">
        <v>5567.2330000000002</v>
      </c>
      <c r="F63" s="12">
        <v>0</v>
      </c>
      <c r="G63" s="12">
        <v>0</v>
      </c>
      <c r="H63" s="13">
        <f t="shared" si="15"/>
        <v>25490.085999999999</v>
      </c>
      <c r="I63" s="15"/>
    </row>
    <row r="64" spans="1:9" x14ac:dyDescent="0.25">
      <c r="A64" s="10" t="s">
        <v>17</v>
      </c>
      <c r="B64" s="12">
        <v>194.39600000000002</v>
      </c>
      <c r="C64" s="12">
        <v>1097.5119999999999</v>
      </c>
      <c r="D64" s="12">
        <v>0</v>
      </c>
      <c r="E64" s="12">
        <v>12.952999999999999</v>
      </c>
      <c r="F64" s="12">
        <v>0</v>
      </c>
      <c r="G64" s="12">
        <v>0</v>
      </c>
      <c r="H64" s="13">
        <f t="shared" si="15"/>
        <v>1304.8609999999999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23.948</v>
      </c>
      <c r="F65" s="12">
        <v>0</v>
      </c>
      <c r="G65" s="12">
        <v>0</v>
      </c>
      <c r="H65" s="13">
        <f t="shared" si="15"/>
        <v>23.948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9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34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6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42910680.373999998</v>
      </c>
      <c r="C9" s="9">
        <f t="shared" si="0"/>
        <v>46312481.369999997</v>
      </c>
      <c r="D9" s="9">
        <f t="shared" si="0"/>
        <v>155726</v>
      </c>
      <c r="E9" s="9">
        <f t="shared" si="0"/>
        <v>13003998.661000002</v>
      </c>
      <c r="F9" s="9">
        <f t="shared" si="0"/>
        <v>1004923</v>
      </c>
      <c r="G9" s="9">
        <f t="shared" si="0"/>
        <v>2262424.48</v>
      </c>
      <c r="H9" s="9">
        <f t="shared" si="0"/>
        <v>1615690.0000000149</v>
      </c>
      <c r="I9" s="9">
        <f t="shared" si="0"/>
        <v>107265923.88500002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2262424.48</v>
      </c>
      <c r="H10" s="12">
        <v>0</v>
      </c>
      <c r="I10" s="13">
        <f t="shared" ref="I10:I15" si="1">SUM(B10:H10)</f>
        <v>2262424.48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6978978.7220000001</v>
      </c>
      <c r="F11" s="11">
        <v>0</v>
      </c>
      <c r="G11" s="11">
        <v>0</v>
      </c>
      <c r="H11" s="11">
        <v>1615690.0000000149</v>
      </c>
      <c r="I11" s="13">
        <f t="shared" si="1"/>
        <v>8594668.722000014</v>
      </c>
    </row>
    <row r="12" spans="1:9" x14ac:dyDescent="0.25">
      <c r="A12" s="10" t="s">
        <v>15</v>
      </c>
      <c r="B12" s="11">
        <v>350712</v>
      </c>
      <c r="C12" s="11">
        <v>2353738</v>
      </c>
      <c r="D12" s="11">
        <v>0</v>
      </c>
      <c r="E12" s="11">
        <v>1498192.2400000002</v>
      </c>
      <c r="F12" s="11">
        <v>0</v>
      </c>
      <c r="G12" s="11">
        <v>0</v>
      </c>
      <c r="H12" s="11">
        <v>0</v>
      </c>
      <c r="I12" s="13">
        <f t="shared" si="1"/>
        <v>4202642.24</v>
      </c>
    </row>
    <row r="13" spans="1:9" x14ac:dyDescent="0.25">
      <c r="A13" s="10" t="s">
        <v>16</v>
      </c>
      <c r="B13" s="12">
        <v>24450418.100000001</v>
      </c>
      <c r="C13" s="11">
        <v>18048600.586999997</v>
      </c>
      <c r="D13" s="11">
        <v>84878</v>
      </c>
      <c r="E13" s="11">
        <v>4499829.3269999996</v>
      </c>
      <c r="F13" s="11">
        <v>183552</v>
      </c>
      <c r="G13" s="11">
        <v>0</v>
      </c>
      <c r="H13" s="11">
        <v>0</v>
      </c>
      <c r="I13" s="13">
        <f t="shared" si="1"/>
        <v>47267278.013999999</v>
      </c>
    </row>
    <row r="14" spans="1:9" x14ac:dyDescent="0.25">
      <c r="A14" s="10" t="s">
        <v>17</v>
      </c>
      <c r="B14" s="11">
        <v>18109550.274</v>
      </c>
      <c r="C14" s="11">
        <v>25910142.783</v>
      </c>
      <c r="D14" s="11">
        <v>70848</v>
      </c>
      <c r="E14" s="11">
        <v>10313.372000001371</v>
      </c>
      <c r="F14" s="11">
        <v>821371</v>
      </c>
      <c r="G14" s="11">
        <v>0</v>
      </c>
      <c r="H14" s="11">
        <v>0</v>
      </c>
      <c r="I14" s="13">
        <f t="shared" si="1"/>
        <v>44922225.428999998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16685</v>
      </c>
      <c r="F15" s="11">
        <v>0</v>
      </c>
      <c r="G15" s="11">
        <v>0</v>
      </c>
      <c r="H15" s="11">
        <v>0</v>
      </c>
      <c r="I15" s="13">
        <f t="shared" si="1"/>
        <v>16685</v>
      </c>
    </row>
    <row r="16" spans="1:9" ht="42.75" x14ac:dyDescent="0.25">
      <c r="A16" s="8" t="s">
        <v>19</v>
      </c>
      <c r="B16" s="9">
        <f t="shared" ref="B16:H16" si="2">B17+B18+B19+B20+B21+B22</f>
        <v>21758689.927000001</v>
      </c>
      <c r="C16" s="9">
        <f t="shared" si="2"/>
        <v>26365510.099999994</v>
      </c>
      <c r="D16" s="9">
        <f t="shared" si="2"/>
        <v>102855</v>
      </c>
      <c r="E16" s="9">
        <f t="shared" si="2"/>
        <v>12982528.661000002</v>
      </c>
      <c r="F16" s="9">
        <f t="shared" si="2"/>
        <v>810528</v>
      </c>
      <c r="G16" s="9">
        <f t="shared" si="2"/>
        <v>2262424.48</v>
      </c>
      <c r="H16" s="9">
        <f t="shared" si="2"/>
        <v>1615690.0000000149</v>
      </c>
      <c r="I16" s="9">
        <f>I17+I18+I19+I20+I21+I22</f>
        <v>65898226.168000013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2262424.48</v>
      </c>
      <c r="H17" s="11">
        <f t="shared" si="3"/>
        <v>0</v>
      </c>
      <c r="I17" s="13">
        <f t="shared" ref="I17:I22" si="4">SUM(B17:H17)</f>
        <v>2262424.48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6961817.7220000001</v>
      </c>
      <c r="F18" s="11">
        <f t="shared" si="3"/>
        <v>0</v>
      </c>
      <c r="G18" s="11">
        <f t="shared" si="3"/>
        <v>0</v>
      </c>
      <c r="H18" s="11">
        <f t="shared" si="3"/>
        <v>1615690.0000000149</v>
      </c>
      <c r="I18" s="13">
        <f t="shared" si="4"/>
        <v>8577507.722000014</v>
      </c>
    </row>
    <row r="19" spans="1:9" x14ac:dyDescent="0.25">
      <c r="A19" s="10" t="s">
        <v>15</v>
      </c>
      <c r="B19" s="11">
        <f t="shared" si="3"/>
        <v>350712</v>
      </c>
      <c r="C19" s="11">
        <f t="shared" si="3"/>
        <v>2353738</v>
      </c>
      <c r="D19" s="11">
        <f t="shared" si="3"/>
        <v>0</v>
      </c>
      <c r="E19" s="11">
        <f t="shared" si="3"/>
        <v>1498192.2400000002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4202642.24</v>
      </c>
    </row>
    <row r="20" spans="1:9" x14ac:dyDescent="0.25">
      <c r="A20" s="10" t="s">
        <v>16</v>
      </c>
      <c r="B20" s="11">
        <f t="shared" si="3"/>
        <v>18868009.763</v>
      </c>
      <c r="C20" s="11">
        <f t="shared" si="3"/>
        <v>17053163.424999997</v>
      </c>
      <c r="D20" s="11">
        <f t="shared" si="3"/>
        <v>82947</v>
      </c>
      <c r="E20" s="11">
        <f t="shared" si="3"/>
        <v>4499169.3269999996</v>
      </c>
      <c r="F20" s="11">
        <f t="shared" si="3"/>
        <v>130435</v>
      </c>
      <c r="G20" s="11">
        <f t="shared" si="3"/>
        <v>0</v>
      </c>
      <c r="H20" s="11">
        <f t="shared" si="3"/>
        <v>0</v>
      </c>
      <c r="I20" s="13">
        <f t="shared" si="4"/>
        <v>40633724.514999993</v>
      </c>
    </row>
    <row r="21" spans="1:9" x14ac:dyDescent="0.25">
      <c r="A21" s="10" t="s">
        <v>17</v>
      </c>
      <c r="B21" s="11">
        <f t="shared" si="3"/>
        <v>2539968.1640000008</v>
      </c>
      <c r="C21" s="11">
        <f t="shared" si="3"/>
        <v>6958608.6749999989</v>
      </c>
      <c r="D21" s="11">
        <f t="shared" si="3"/>
        <v>19908</v>
      </c>
      <c r="E21" s="11">
        <f t="shared" si="3"/>
        <v>6664.3720000013709</v>
      </c>
      <c r="F21" s="11">
        <f t="shared" si="3"/>
        <v>680093</v>
      </c>
      <c r="G21" s="11">
        <f t="shared" si="3"/>
        <v>0</v>
      </c>
      <c r="H21" s="11">
        <f t="shared" si="3"/>
        <v>0</v>
      </c>
      <c r="I21" s="13">
        <f t="shared" si="4"/>
        <v>10205242.211000001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16685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16685</v>
      </c>
    </row>
    <row r="23" spans="1:9" ht="28.5" x14ac:dyDescent="0.25">
      <c r="A23" s="8" t="s">
        <v>20</v>
      </c>
      <c r="B23" s="9">
        <f t="shared" ref="B23:H23" si="5">B24+B25+B26+B27+B28+B29</f>
        <v>21151990.446999997</v>
      </c>
      <c r="C23" s="9">
        <f t="shared" si="5"/>
        <v>19946971.27</v>
      </c>
      <c r="D23" s="9">
        <f t="shared" si="5"/>
        <v>52871</v>
      </c>
      <c r="E23" s="9">
        <f t="shared" si="5"/>
        <v>21470</v>
      </c>
      <c r="F23" s="9">
        <f t="shared" si="5"/>
        <v>194395</v>
      </c>
      <c r="G23" s="9">
        <f t="shared" si="5"/>
        <v>0</v>
      </c>
      <c r="H23" s="9">
        <f t="shared" si="5"/>
        <v>0</v>
      </c>
      <c r="I23" s="9">
        <f>I24+I25+I26+I27+I28+I29</f>
        <v>41367697.716999993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17161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17161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5582408.3369999994</v>
      </c>
      <c r="C27" s="11">
        <f t="shared" si="6"/>
        <v>995437.16200000001</v>
      </c>
      <c r="D27" s="11">
        <f t="shared" si="6"/>
        <v>1931</v>
      </c>
      <c r="E27" s="11">
        <f t="shared" si="6"/>
        <v>660</v>
      </c>
      <c r="F27" s="11">
        <f t="shared" si="6"/>
        <v>53117</v>
      </c>
      <c r="G27" s="11">
        <f t="shared" si="6"/>
        <v>0</v>
      </c>
      <c r="H27" s="11">
        <f t="shared" si="6"/>
        <v>0</v>
      </c>
      <c r="I27" s="13">
        <f t="shared" si="7"/>
        <v>6633553.4989999998</v>
      </c>
    </row>
    <row r="28" spans="1:9" x14ac:dyDescent="0.25">
      <c r="A28" s="10" t="s">
        <v>17</v>
      </c>
      <c r="B28" s="11">
        <f t="shared" si="6"/>
        <v>15569582.109999999</v>
      </c>
      <c r="C28" s="11">
        <f t="shared" si="6"/>
        <v>18951534.107999999</v>
      </c>
      <c r="D28" s="11">
        <f t="shared" si="6"/>
        <v>50940</v>
      </c>
      <c r="E28" s="11">
        <f t="shared" si="6"/>
        <v>3649</v>
      </c>
      <c r="F28" s="11">
        <f t="shared" si="6"/>
        <v>141278</v>
      </c>
      <c r="G28" s="11">
        <f t="shared" si="6"/>
        <v>0</v>
      </c>
      <c r="H28" s="11">
        <f t="shared" si="6"/>
        <v>0</v>
      </c>
      <c r="I28" s="13">
        <f t="shared" si="7"/>
        <v>34716983.217999995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17468686.006999999</v>
      </c>
      <c r="C30" s="9">
        <f t="shared" si="8"/>
        <v>17269827.494000003</v>
      </c>
      <c r="D30" s="9">
        <f t="shared" si="8"/>
        <v>49698</v>
      </c>
      <c r="E30" s="9">
        <f t="shared" si="8"/>
        <v>20587</v>
      </c>
      <c r="F30" s="9">
        <f t="shared" si="8"/>
        <v>182607</v>
      </c>
      <c r="G30" s="9">
        <f t="shared" si="8"/>
        <v>0</v>
      </c>
      <c r="H30" s="9">
        <f t="shared" si="8"/>
        <v>0</v>
      </c>
      <c r="I30" s="9">
        <f>I31+I32+I33+I34+I35+I36</f>
        <v>34991405.501000002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16938</v>
      </c>
      <c r="F32" s="11">
        <v>0</v>
      </c>
      <c r="G32" s="11">
        <v>0</v>
      </c>
      <c r="H32" s="11">
        <v>0</v>
      </c>
      <c r="I32" s="13">
        <f t="shared" si="9"/>
        <v>16938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3635276.2370000002</v>
      </c>
      <c r="C34" s="11">
        <v>816876.65800000005</v>
      </c>
      <c r="D34" s="11">
        <v>1931</v>
      </c>
      <c r="E34" s="11">
        <v>0</v>
      </c>
      <c r="F34" s="11">
        <v>53117</v>
      </c>
      <c r="G34" s="11">
        <v>0</v>
      </c>
      <c r="H34" s="11">
        <v>0</v>
      </c>
      <c r="I34" s="13">
        <f t="shared" si="9"/>
        <v>4507200.8950000005</v>
      </c>
    </row>
    <row r="35" spans="1:9" x14ac:dyDescent="0.25">
      <c r="A35" s="10" t="s">
        <v>17</v>
      </c>
      <c r="B35" s="11">
        <v>13833409.77</v>
      </c>
      <c r="C35" s="11">
        <v>16452950.836000001</v>
      </c>
      <c r="D35" s="11">
        <v>47767</v>
      </c>
      <c r="E35" s="11">
        <v>3649</v>
      </c>
      <c r="F35" s="11">
        <v>129490</v>
      </c>
      <c r="G35" s="11">
        <v>0</v>
      </c>
      <c r="H35" s="11">
        <v>0</v>
      </c>
      <c r="I35" s="13">
        <f t="shared" si="9"/>
        <v>30467266.605999999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3259460.34</v>
      </c>
      <c r="C37" s="9">
        <f t="shared" si="10"/>
        <v>842517.67300000018</v>
      </c>
      <c r="D37" s="9">
        <f t="shared" si="10"/>
        <v>1051</v>
      </c>
      <c r="E37" s="9">
        <f t="shared" si="10"/>
        <v>223</v>
      </c>
      <c r="F37" s="9">
        <f t="shared" si="10"/>
        <v>11788</v>
      </c>
      <c r="G37" s="9">
        <f t="shared" si="10"/>
        <v>0</v>
      </c>
      <c r="H37" s="9">
        <f t="shared" si="10"/>
        <v>0</v>
      </c>
      <c r="I37" s="9">
        <f>I38+I39+I40+I41+I42+I43</f>
        <v>4115040.0130000003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223</v>
      </c>
      <c r="F39" s="11">
        <v>0</v>
      </c>
      <c r="G39" s="11">
        <v>0</v>
      </c>
      <c r="H39" s="11">
        <v>0</v>
      </c>
      <c r="I39" s="13">
        <f t="shared" si="11"/>
        <v>223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1869247</v>
      </c>
      <c r="C41" s="11">
        <v>165337.99400000001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2034584.9939999999</v>
      </c>
    </row>
    <row r="42" spans="1:9" x14ac:dyDescent="0.25">
      <c r="A42" s="10" t="s">
        <v>17</v>
      </c>
      <c r="B42" s="11">
        <v>1390213.34</v>
      </c>
      <c r="C42" s="11">
        <v>677179.67900000012</v>
      </c>
      <c r="D42" s="11">
        <v>1051</v>
      </c>
      <c r="E42" s="11">
        <v>0</v>
      </c>
      <c r="F42" s="11">
        <v>11788</v>
      </c>
      <c r="G42" s="11">
        <v>0</v>
      </c>
      <c r="H42" s="11">
        <v>0</v>
      </c>
      <c r="I42" s="13">
        <f t="shared" si="11"/>
        <v>2080232.0190000003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423844.1</v>
      </c>
      <c r="C44" s="9">
        <f t="shared" si="12"/>
        <v>1834626.1030000001</v>
      </c>
      <c r="D44" s="9">
        <f t="shared" si="12"/>
        <v>2122</v>
      </c>
      <c r="E44" s="9">
        <f t="shared" si="12"/>
        <v>660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2261252.2030000002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77885.100000000006</v>
      </c>
      <c r="C48" s="11">
        <v>13222.51</v>
      </c>
      <c r="D48" s="11">
        <v>0</v>
      </c>
      <c r="E48" s="11">
        <v>660</v>
      </c>
      <c r="F48" s="11">
        <v>0</v>
      </c>
      <c r="G48" s="11">
        <v>0</v>
      </c>
      <c r="H48" s="11">
        <v>0</v>
      </c>
      <c r="I48" s="13">
        <f t="shared" si="13"/>
        <v>91767.61</v>
      </c>
    </row>
    <row r="49" spans="1:9" x14ac:dyDescent="0.25">
      <c r="A49" s="10" t="s">
        <v>17</v>
      </c>
      <c r="B49" s="11">
        <v>345959</v>
      </c>
      <c r="C49" s="11">
        <v>1821403.5930000001</v>
      </c>
      <c r="D49" s="11">
        <v>2122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2169484.5930000003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34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6"/>
      <c r="H56" s="26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4277.0259999999998</v>
      </c>
      <c r="C59" s="9">
        <f>C60+C61+C62+C63+C64+C65</f>
        <v>18637.931</v>
      </c>
      <c r="D59" s="9">
        <f t="shared" ref="D59:E59" si="14">D60+D61+D62+D63+D64+D65</f>
        <v>31.982999999999997</v>
      </c>
      <c r="E59" s="9">
        <f t="shared" si="14"/>
        <v>16885.562000000002</v>
      </c>
      <c r="F59" s="9">
        <f>F60+F61+F62+F63+F64+F65</f>
        <v>4289.2250000000004</v>
      </c>
      <c r="G59" s="9">
        <f>G60+G61+G62+G63+G64+G65</f>
        <v>29</v>
      </c>
      <c r="H59" s="9">
        <f>H60+H61+H62+H63+H64+H65</f>
        <v>44150.726999999999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4289.2250000000004</v>
      </c>
      <c r="G60" s="12">
        <v>0</v>
      </c>
      <c r="H60" s="13">
        <f>SUM(B60:G60)</f>
        <v>4289.2250000000004</v>
      </c>
    </row>
    <row r="61" spans="1:9" x14ac:dyDescent="0.25">
      <c r="A61" s="10" t="s">
        <v>14</v>
      </c>
      <c r="B61" s="12">
        <v>0</v>
      </c>
      <c r="C61" s="12">
        <v>410.32600000000002</v>
      </c>
      <c r="D61" s="12">
        <v>0</v>
      </c>
      <c r="E61" s="12">
        <v>9657.2759999999998</v>
      </c>
      <c r="F61" s="12">
        <v>0</v>
      </c>
      <c r="G61" s="12">
        <v>29</v>
      </c>
      <c r="H61" s="13">
        <f t="shared" ref="H61:H65" si="15">SUM(B61:G61)</f>
        <v>10096.601999999999</v>
      </c>
    </row>
    <row r="62" spans="1:9" x14ac:dyDescent="0.25">
      <c r="A62" s="10" t="s">
        <v>15</v>
      </c>
      <c r="B62" s="12">
        <v>674.3130000000001</v>
      </c>
      <c r="C62" s="12">
        <v>3143.7539999999999</v>
      </c>
      <c r="D62" s="12">
        <v>0</v>
      </c>
      <c r="E62" s="12">
        <v>2023.1789999999999</v>
      </c>
      <c r="F62" s="12">
        <v>0</v>
      </c>
      <c r="G62" s="12">
        <v>0</v>
      </c>
      <c r="H62" s="13">
        <f t="shared" si="15"/>
        <v>5841.2460000000001</v>
      </c>
    </row>
    <row r="63" spans="1:9" x14ac:dyDescent="0.25">
      <c r="A63" s="10" t="s">
        <v>16</v>
      </c>
      <c r="B63" s="12">
        <v>3410.9270000000001</v>
      </c>
      <c r="C63" s="12">
        <v>14033.317999999999</v>
      </c>
      <c r="D63" s="12">
        <v>31.982999999999997</v>
      </c>
      <c r="E63" s="12">
        <v>5182.759</v>
      </c>
      <c r="F63" s="12">
        <v>0</v>
      </c>
      <c r="G63" s="12">
        <v>0</v>
      </c>
      <c r="H63" s="13">
        <f t="shared" si="15"/>
        <v>22658.987000000001</v>
      </c>
      <c r="I63" s="15"/>
    </row>
    <row r="64" spans="1:9" x14ac:dyDescent="0.25">
      <c r="A64" s="10" t="s">
        <v>17</v>
      </c>
      <c r="B64" s="12">
        <v>191.786</v>
      </c>
      <c r="C64" s="12">
        <v>1050.5329999999999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1242.319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22.347999999999999</v>
      </c>
      <c r="F65" s="12">
        <v>0</v>
      </c>
      <c r="G65" s="12">
        <v>0</v>
      </c>
      <c r="H65" s="13">
        <f t="shared" si="15"/>
        <v>22.347999999999999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I70" sqref="I70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33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5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39318070.362999998</v>
      </c>
      <c r="C9" s="9">
        <f t="shared" si="0"/>
        <v>39191936.846000001</v>
      </c>
      <c r="D9" s="9">
        <f t="shared" si="0"/>
        <v>141215</v>
      </c>
      <c r="E9" s="9">
        <f t="shared" si="0"/>
        <v>11787704.311999995</v>
      </c>
      <c r="F9" s="9">
        <f t="shared" si="0"/>
        <v>691239</v>
      </c>
      <c r="G9" s="9">
        <f t="shared" si="0"/>
        <v>1913675.81</v>
      </c>
      <c r="H9" s="9">
        <f t="shared" si="0"/>
        <v>1714784.0000000149</v>
      </c>
      <c r="I9" s="9">
        <f t="shared" si="0"/>
        <v>94758625.331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1913675.81</v>
      </c>
      <c r="H10" s="12">
        <v>0</v>
      </c>
      <c r="I10" s="13">
        <f t="shared" ref="I10:I15" si="1">SUM(B10:H10)</f>
        <v>1913675.81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6101618.4419999998</v>
      </c>
      <c r="F11" s="11">
        <v>0</v>
      </c>
      <c r="G11" s="11">
        <v>0</v>
      </c>
      <c r="H11" s="11">
        <v>1714784.0000000149</v>
      </c>
      <c r="I11" s="13">
        <f t="shared" si="1"/>
        <v>7816402.4420000147</v>
      </c>
    </row>
    <row r="12" spans="1:9" x14ac:dyDescent="0.25">
      <c r="A12" s="10" t="s">
        <v>15</v>
      </c>
      <c r="B12" s="11">
        <v>320630</v>
      </c>
      <c r="C12" s="11">
        <v>1752351</v>
      </c>
      <c r="D12" s="11">
        <v>0</v>
      </c>
      <c r="E12" s="11">
        <v>1478849.85</v>
      </c>
      <c r="F12" s="11">
        <v>0</v>
      </c>
      <c r="G12" s="11">
        <v>0</v>
      </c>
      <c r="H12" s="11">
        <v>0</v>
      </c>
      <c r="I12" s="13">
        <f t="shared" si="1"/>
        <v>3551830.85</v>
      </c>
    </row>
    <row r="13" spans="1:9" x14ac:dyDescent="0.25">
      <c r="A13" s="10" t="s">
        <v>16</v>
      </c>
      <c r="B13" s="12">
        <v>22576277</v>
      </c>
      <c r="C13" s="11">
        <v>13916406.439000001</v>
      </c>
      <c r="D13" s="11">
        <v>81489</v>
      </c>
      <c r="E13" s="11">
        <v>4192168.0739999935</v>
      </c>
      <c r="F13" s="11">
        <v>130246</v>
      </c>
      <c r="G13" s="11">
        <v>0</v>
      </c>
      <c r="H13" s="11">
        <v>0</v>
      </c>
      <c r="I13" s="13">
        <f t="shared" si="1"/>
        <v>40896586.512999997</v>
      </c>
    </row>
    <row r="14" spans="1:9" x14ac:dyDescent="0.25">
      <c r="A14" s="10" t="s">
        <v>17</v>
      </c>
      <c r="B14" s="11">
        <v>16421163.363</v>
      </c>
      <c r="C14" s="11">
        <v>23523179.406999998</v>
      </c>
      <c r="D14" s="11">
        <v>59726</v>
      </c>
      <c r="E14" s="11">
        <v>1173.9460000023246</v>
      </c>
      <c r="F14" s="11">
        <v>560993</v>
      </c>
      <c r="G14" s="11">
        <v>0</v>
      </c>
      <c r="H14" s="11">
        <v>0</v>
      </c>
      <c r="I14" s="13">
        <f t="shared" si="1"/>
        <v>40566235.715999998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13894</v>
      </c>
      <c r="F15" s="11">
        <v>0</v>
      </c>
      <c r="G15" s="11">
        <v>0</v>
      </c>
      <c r="H15" s="11">
        <v>0</v>
      </c>
      <c r="I15" s="13">
        <f t="shared" si="1"/>
        <v>13894</v>
      </c>
    </row>
    <row r="16" spans="1:9" ht="42.75" x14ac:dyDescent="0.25">
      <c r="A16" s="8" t="s">
        <v>19</v>
      </c>
      <c r="B16" s="9">
        <f t="shared" ref="B16:H16" si="2">B17+B18+B19+B20+B21+B22</f>
        <v>19932880.862</v>
      </c>
      <c r="C16" s="9">
        <f t="shared" si="2"/>
        <v>20840191.542999998</v>
      </c>
      <c r="D16" s="9">
        <f t="shared" si="2"/>
        <v>95761</v>
      </c>
      <c r="E16" s="9">
        <f t="shared" si="2"/>
        <v>11774674.311999995</v>
      </c>
      <c r="F16" s="9">
        <f t="shared" si="2"/>
        <v>507166</v>
      </c>
      <c r="G16" s="9">
        <f t="shared" si="2"/>
        <v>1913675.81</v>
      </c>
      <c r="H16" s="9">
        <f t="shared" si="2"/>
        <v>1714784.0000000149</v>
      </c>
      <c r="I16" s="9">
        <f>I17+I18+I19+I20+I21+I22</f>
        <v>56779133.52700001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1913675.81</v>
      </c>
      <c r="H17" s="11">
        <f t="shared" si="3"/>
        <v>0</v>
      </c>
      <c r="I17" s="13">
        <f t="shared" ref="I17:I22" si="4">SUM(B17:H17)</f>
        <v>1913675.81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6089051.4419999998</v>
      </c>
      <c r="F18" s="11">
        <f t="shared" si="3"/>
        <v>0</v>
      </c>
      <c r="G18" s="11">
        <f t="shared" si="3"/>
        <v>0</v>
      </c>
      <c r="H18" s="11">
        <f t="shared" si="3"/>
        <v>1714784.0000000149</v>
      </c>
      <c r="I18" s="13">
        <f t="shared" si="4"/>
        <v>7803835.4420000147</v>
      </c>
    </row>
    <row r="19" spans="1:9" x14ac:dyDescent="0.25">
      <c r="A19" s="10" t="s">
        <v>15</v>
      </c>
      <c r="B19" s="11">
        <f t="shared" si="3"/>
        <v>320630</v>
      </c>
      <c r="C19" s="11">
        <f t="shared" si="3"/>
        <v>1752351</v>
      </c>
      <c r="D19" s="11">
        <f t="shared" si="3"/>
        <v>0</v>
      </c>
      <c r="E19" s="11">
        <f t="shared" si="3"/>
        <v>1478849.85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3551830.85</v>
      </c>
    </row>
    <row r="20" spans="1:9" x14ac:dyDescent="0.25">
      <c r="A20" s="10" t="s">
        <v>16</v>
      </c>
      <c r="B20" s="11">
        <f t="shared" si="3"/>
        <v>17445637.463</v>
      </c>
      <c r="C20" s="11">
        <f t="shared" si="3"/>
        <v>13053581.109000001</v>
      </c>
      <c r="D20" s="11">
        <f t="shared" si="3"/>
        <v>77802</v>
      </c>
      <c r="E20" s="11">
        <f t="shared" si="3"/>
        <v>4191705.0739999935</v>
      </c>
      <c r="F20" s="11">
        <f t="shared" si="3"/>
        <v>80565</v>
      </c>
      <c r="G20" s="11">
        <f t="shared" si="3"/>
        <v>0</v>
      </c>
      <c r="H20" s="11">
        <f t="shared" si="3"/>
        <v>0</v>
      </c>
      <c r="I20" s="13">
        <f t="shared" si="4"/>
        <v>34849290.645999998</v>
      </c>
    </row>
    <row r="21" spans="1:9" x14ac:dyDescent="0.25">
      <c r="A21" s="10" t="s">
        <v>17</v>
      </c>
      <c r="B21" s="11">
        <f t="shared" si="3"/>
        <v>2166613.3990000002</v>
      </c>
      <c r="C21" s="11">
        <f t="shared" si="3"/>
        <v>6034259.4339999976</v>
      </c>
      <c r="D21" s="11">
        <f t="shared" si="3"/>
        <v>17959</v>
      </c>
      <c r="E21" s="11">
        <f t="shared" si="3"/>
        <v>1173.9460000023246</v>
      </c>
      <c r="F21" s="11">
        <f t="shared" si="3"/>
        <v>426601</v>
      </c>
      <c r="G21" s="11">
        <f t="shared" si="3"/>
        <v>0</v>
      </c>
      <c r="H21" s="11">
        <f t="shared" si="3"/>
        <v>0</v>
      </c>
      <c r="I21" s="13">
        <f t="shared" si="4"/>
        <v>8646606.7789999992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13894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13894</v>
      </c>
    </row>
    <row r="23" spans="1:9" ht="28.5" x14ac:dyDescent="0.25">
      <c r="A23" s="8" t="s">
        <v>20</v>
      </c>
      <c r="B23" s="9">
        <f t="shared" ref="B23:H23" si="5">B24+B25+B26+B27+B28+B29</f>
        <v>19385189.501000002</v>
      </c>
      <c r="C23" s="9">
        <f t="shared" si="5"/>
        <v>18351745.303000003</v>
      </c>
      <c r="D23" s="9">
        <f t="shared" si="5"/>
        <v>45454</v>
      </c>
      <c r="E23" s="9">
        <f t="shared" si="5"/>
        <v>13030</v>
      </c>
      <c r="F23" s="9">
        <f t="shared" si="5"/>
        <v>184073</v>
      </c>
      <c r="G23" s="9">
        <f t="shared" si="5"/>
        <v>0</v>
      </c>
      <c r="H23" s="9">
        <f t="shared" si="5"/>
        <v>0</v>
      </c>
      <c r="I23" s="9">
        <f>I24+I25+I26+I27+I28+I29</f>
        <v>37979491.803999998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12567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12567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5130639.5370000005</v>
      </c>
      <c r="C27" s="11">
        <f t="shared" si="6"/>
        <v>862825.33000000007</v>
      </c>
      <c r="D27" s="11">
        <f t="shared" si="6"/>
        <v>3687</v>
      </c>
      <c r="E27" s="11">
        <f t="shared" si="6"/>
        <v>463</v>
      </c>
      <c r="F27" s="11">
        <f t="shared" si="6"/>
        <v>49681</v>
      </c>
      <c r="G27" s="11">
        <f t="shared" si="6"/>
        <v>0</v>
      </c>
      <c r="H27" s="11">
        <f t="shared" si="6"/>
        <v>0</v>
      </c>
      <c r="I27" s="13">
        <f t="shared" si="7"/>
        <v>6047295.8670000006</v>
      </c>
    </row>
    <row r="28" spans="1:9" x14ac:dyDescent="0.25">
      <c r="A28" s="10" t="s">
        <v>17</v>
      </c>
      <c r="B28" s="11">
        <f t="shared" si="6"/>
        <v>14254549.964</v>
      </c>
      <c r="C28" s="11">
        <f t="shared" si="6"/>
        <v>17488919.973000001</v>
      </c>
      <c r="D28" s="11">
        <f t="shared" si="6"/>
        <v>41767</v>
      </c>
      <c r="E28" s="11">
        <f t="shared" si="6"/>
        <v>0</v>
      </c>
      <c r="F28" s="11">
        <f t="shared" si="6"/>
        <v>134392</v>
      </c>
      <c r="G28" s="11">
        <f t="shared" si="6"/>
        <v>0</v>
      </c>
      <c r="H28" s="11">
        <f t="shared" si="6"/>
        <v>0</v>
      </c>
      <c r="I28" s="13">
        <f t="shared" si="7"/>
        <v>31919628.936999999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16010484.161</v>
      </c>
      <c r="C30" s="9">
        <f t="shared" si="8"/>
        <v>15970357.979</v>
      </c>
      <c r="D30" s="9">
        <f t="shared" si="8"/>
        <v>42409</v>
      </c>
      <c r="E30" s="9">
        <f t="shared" si="8"/>
        <v>12344</v>
      </c>
      <c r="F30" s="9">
        <f t="shared" si="8"/>
        <v>174191</v>
      </c>
      <c r="G30" s="9">
        <f t="shared" si="8"/>
        <v>0</v>
      </c>
      <c r="H30" s="9">
        <f t="shared" si="8"/>
        <v>0</v>
      </c>
      <c r="I30" s="9">
        <f>I31+I32+I33+I34+I35+I36</f>
        <v>32209786.140000001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12344</v>
      </c>
      <c r="F32" s="11">
        <v>0</v>
      </c>
      <c r="G32" s="11">
        <v>0</v>
      </c>
      <c r="H32" s="11">
        <v>0</v>
      </c>
      <c r="I32" s="13">
        <f t="shared" si="9"/>
        <v>12344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3340505.537</v>
      </c>
      <c r="C34" s="11">
        <v>721658.81700000004</v>
      </c>
      <c r="D34" s="11">
        <v>3687</v>
      </c>
      <c r="E34" s="11">
        <v>0</v>
      </c>
      <c r="F34" s="11">
        <v>49681</v>
      </c>
      <c r="G34" s="11">
        <v>0</v>
      </c>
      <c r="H34" s="11">
        <v>0</v>
      </c>
      <c r="I34" s="13">
        <f t="shared" si="9"/>
        <v>4115532.3540000003</v>
      </c>
    </row>
    <row r="35" spans="1:9" x14ac:dyDescent="0.25">
      <c r="A35" s="10" t="s">
        <v>17</v>
      </c>
      <c r="B35" s="11">
        <v>12669978.624</v>
      </c>
      <c r="C35" s="11">
        <v>15248699.162</v>
      </c>
      <c r="D35" s="11">
        <v>38722</v>
      </c>
      <c r="E35" s="11">
        <v>0</v>
      </c>
      <c r="F35" s="11">
        <v>124510</v>
      </c>
      <c r="G35" s="11">
        <v>0</v>
      </c>
      <c r="H35" s="11">
        <v>0</v>
      </c>
      <c r="I35" s="13">
        <f t="shared" si="9"/>
        <v>28081909.785999998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2965015.34</v>
      </c>
      <c r="C37" s="9">
        <f t="shared" si="10"/>
        <v>705279.84299999999</v>
      </c>
      <c r="D37" s="9">
        <f t="shared" si="10"/>
        <v>313</v>
      </c>
      <c r="E37" s="9">
        <f t="shared" si="10"/>
        <v>223</v>
      </c>
      <c r="F37" s="9">
        <f t="shared" si="10"/>
        <v>9882</v>
      </c>
      <c r="G37" s="9">
        <f t="shared" si="10"/>
        <v>0</v>
      </c>
      <c r="H37" s="9">
        <f t="shared" si="10"/>
        <v>0</v>
      </c>
      <c r="I37" s="9">
        <f>I38+I39+I40+I41+I42+I43</f>
        <v>3680713.1830000002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223</v>
      </c>
      <c r="F39" s="11">
        <v>0</v>
      </c>
      <c r="G39" s="11">
        <v>0</v>
      </c>
      <c r="H39" s="11">
        <v>0</v>
      </c>
      <c r="I39" s="13">
        <f t="shared" si="11"/>
        <v>223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1721013</v>
      </c>
      <c r="C41" s="11">
        <v>130230.003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1851243.003</v>
      </c>
    </row>
    <row r="42" spans="1:9" x14ac:dyDescent="0.25">
      <c r="A42" s="10" t="s">
        <v>17</v>
      </c>
      <c r="B42" s="11">
        <v>1244002.3400000001</v>
      </c>
      <c r="C42" s="11">
        <v>575049.84</v>
      </c>
      <c r="D42" s="11">
        <v>313</v>
      </c>
      <c r="E42" s="11">
        <v>0</v>
      </c>
      <c r="F42" s="11">
        <v>9882</v>
      </c>
      <c r="G42" s="11">
        <v>0</v>
      </c>
      <c r="H42" s="11">
        <v>0</v>
      </c>
      <c r="I42" s="13">
        <f t="shared" si="11"/>
        <v>1829247.1800000002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409690</v>
      </c>
      <c r="C44" s="9">
        <f t="shared" si="12"/>
        <v>1676107.4809999999</v>
      </c>
      <c r="D44" s="9">
        <f t="shared" si="12"/>
        <v>2732</v>
      </c>
      <c r="E44" s="9">
        <f t="shared" si="12"/>
        <v>463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2088992.4809999999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69121</v>
      </c>
      <c r="C48" s="11">
        <v>10936.51</v>
      </c>
      <c r="D48" s="11">
        <v>0</v>
      </c>
      <c r="E48" s="11">
        <v>463</v>
      </c>
      <c r="F48" s="11">
        <v>0</v>
      </c>
      <c r="G48" s="11">
        <v>0</v>
      </c>
      <c r="H48" s="11">
        <v>0</v>
      </c>
      <c r="I48" s="13">
        <f t="shared" si="13"/>
        <v>80520.509999999995</v>
      </c>
    </row>
    <row r="49" spans="1:9" x14ac:dyDescent="0.25">
      <c r="A49" s="10" t="s">
        <v>17</v>
      </c>
      <c r="B49" s="11">
        <v>340569</v>
      </c>
      <c r="C49" s="11">
        <v>1665170.9709999999</v>
      </c>
      <c r="D49" s="11">
        <v>2732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2008471.9709999999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33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5"/>
      <c r="H56" s="25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4086.134</v>
      </c>
      <c r="C59" s="9">
        <f>C60+C61+C62+C63+C64+C65</f>
        <v>12900.079999999998</v>
      </c>
      <c r="D59" s="9">
        <f t="shared" ref="D59:E59" si="14">D60+D61+D62+D63+D64+D65</f>
        <v>35.340000000000003</v>
      </c>
      <c r="E59" s="9">
        <f t="shared" si="14"/>
        <v>15075.331</v>
      </c>
      <c r="F59" s="9">
        <f>F60+F61+F62+F63+F64+F65</f>
        <v>3245.6589999999997</v>
      </c>
      <c r="G59" s="9">
        <f>G60+G61+G62+G63+G64+G65</f>
        <v>25</v>
      </c>
      <c r="H59" s="9">
        <f>H60+H61+H62+H63+H64+H65</f>
        <v>35367.544000000002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3245.6589999999997</v>
      </c>
      <c r="G60" s="12">
        <v>0</v>
      </c>
      <c r="H60" s="13">
        <f>SUM(B60:G60)</f>
        <v>3245.6589999999997</v>
      </c>
    </row>
    <row r="61" spans="1:9" x14ac:dyDescent="0.25">
      <c r="A61" s="10" t="s">
        <v>14</v>
      </c>
      <c r="B61" s="12">
        <v>0</v>
      </c>
      <c r="C61" s="12">
        <v>361.42099999999999</v>
      </c>
      <c r="D61" s="12">
        <v>0</v>
      </c>
      <c r="E61" s="12">
        <v>8179.5749999999998</v>
      </c>
      <c r="F61" s="12">
        <v>0</v>
      </c>
      <c r="G61" s="12">
        <v>25</v>
      </c>
      <c r="H61" s="13">
        <f t="shared" ref="H61:H65" si="15">SUM(B61:G61)</f>
        <v>8565.9959999999992</v>
      </c>
    </row>
    <row r="62" spans="1:9" x14ac:dyDescent="0.25">
      <c r="A62" s="10" t="s">
        <v>15</v>
      </c>
      <c r="B62" s="12">
        <v>600.37099999999998</v>
      </c>
      <c r="C62" s="12">
        <v>2211.9769999999999</v>
      </c>
      <c r="D62" s="12">
        <v>0</v>
      </c>
      <c r="E62" s="12">
        <v>2054.913</v>
      </c>
      <c r="F62" s="12">
        <v>0</v>
      </c>
      <c r="G62" s="12">
        <v>0</v>
      </c>
      <c r="H62" s="13">
        <f t="shared" si="15"/>
        <v>4867.2610000000004</v>
      </c>
    </row>
    <row r="63" spans="1:9" x14ac:dyDescent="0.25">
      <c r="A63" s="10" t="s">
        <v>16</v>
      </c>
      <c r="B63" s="12">
        <v>3277.529</v>
      </c>
      <c r="C63" s="12">
        <v>9468.0839999999989</v>
      </c>
      <c r="D63" s="12">
        <v>35.340000000000003</v>
      </c>
      <c r="E63" s="12">
        <v>4821.3879999999999</v>
      </c>
      <c r="F63" s="12">
        <v>0</v>
      </c>
      <c r="G63" s="12">
        <v>0</v>
      </c>
      <c r="H63" s="13">
        <f t="shared" si="15"/>
        <v>17602.341</v>
      </c>
      <c r="I63" s="15"/>
    </row>
    <row r="64" spans="1:9" x14ac:dyDescent="0.25">
      <c r="A64" s="10" t="s">
        <v>17</v>
      </c>
      <c r="B64" s="12">
        <v>208.23400000000001</v>
      </c>
      <c r="C64" s="12">
        <v>858.59799999999996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1066.8319999999999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19.454999999999998</v>
      </c>
      <c r="F65" s="12">
        <v>0</v>
      </c>
      <c r="G65" s="12">
        <v>0</v>
      </c>
      <c r="H65" s="13">
        <f t="shared" si="15"/>
        <v>19.454999999999998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6" workbookViewId="0">
      <selection activeCell="H72" sqref="H72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32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4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39790562.472000003</v>
      </c>
      <c r="C9" s="9">
        <f t="shared" si="0"/>
        <v>40372540.5</v>
      </c>
      <c r="D9" s="9">
        <f t="shared" si="0"/>
        <v>147120</v>
      </c>
      <c r="E9" s="9">
        <f t="shared" si="0"/>
        <v>11842268.760999994</v>
      </c>
      <c r="F9" s="9">
        <f t="shared" si="0"/>
        <v>708043</v>
      </c>
      <c r="G9" s="9">
        <f t="shared" si="0"/>
        <v>1859348.85</v>
      </c>
      <c r="H9" s="9">
        <f t="shared" si="0"/>
        <v>1781012.0000000298</v>
      </c>
      <c r="I9" s="9">
        <f t="shared" si="0"/>
        <v>96500895.583000034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1859348.85</v>
      </c>
      <c r="H10" s="12">
        <v>0</v>
      </c>
      <c r="I10" s="13">
        <f t="shared" ref="I10:I15" si="1">SUM(B10:H10)</f>
        <v>1859348.85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5799004.5329999998</v>
      </c>
      <c r="F11" s="11">
        <v>0</v>
      </c>
      <c r="G11" s="11">
        <v>0</v>
      </c>
      <c r="H11" s="11">
        <v>1781012.0000000298</v>
      </c>
      <c r="I11" s="13">
        <f t="shared" si="1"/>
        <v>7580016.5330000296</v>
      </c>
    </row>
    <row r="12" spans="1:9" x14ac:dyDescent="0.25">
      <c r="A12" s="10" t="s">
        <v>15</v>
      </c>
      <c r="B12" s="11">
        <v>293209</v>
      </c>
      <c r="C12" s="11">
        <v>1923756</v>
      </c>
      <c r="D12" s="11">
        <v>0</v>
      </c>
      <c r="E12" s="11">
        <v>1519132.4700000002</v>
      </c>
      <c r="F12" s="11">
        <v>0</v>
      </c>
      <c r="G12" s="11">
        <v>0</v>
      </c>
      <c r="H12" s="11">
        <v>0</v>
      </c>
      <c r="I12" s="13">
        <f t="shared" si="1"/>
        <v>3736097.47</v>
      </c>
    </row>
    <row r="13" spans="1:9" x14ac:dyDescent="0.25">
      <c r="A13" s="10" t="s">
        <v>16</v>
      </c>
      <c r="B13" s="12">
        <v>23451906.32</v>
      </c>
      <c r="C13" s="11">
        <v>14002100.959000001</v>
      </c>
      <c r="D13" s="11">
        <v>87281</v>
      </c>
      <c r="E13" s="11">
        <v>4506286.8859999999</v>
      </c>
      <c r="F13" s="11">
        <v>104065</v>
      </c>
      <c r="G13" s="11">
        <v>0</v>
      </c>
      <c r="H13" s="11">
        <v>0</v>
      </c>
      <c r="I13" s="13">
        <f t="shared" si="1"/>
        <v>42151640.164999999</v>
      </c>
    </row>
    <row r="14" spans="1:9" x14ac:dyDescent="0.25">
      <c r="A14" s="10" t="s">
        <v>17</v>
      </c>
      <c r="B14" s="11">
        <v>16045447.152000001</v>
      </c>
      <c r="C14" s="11">
        <v>24446683.541000001</v>
      </c>
      <c r="D14" s="11">
        <v>59839</v>
      </c>
      <c r="E14" s="11">
        <v>3190.8719999939203</v>
      </c>
      <c r="F14" s="11">
        <v>603978</v>
      </c>
      <c r="G14" s="11">
        <v>0</v>
      </c>
      <c r="H14" s="11">
        <v>0</v>
      </c>
      <c r="I14" s="13">
        <f t="shared" si="1"/>
        <v>41159138.564999998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14654</v>
      </c>
      <c r="F15" s="11">
        <v>0</v>
      </c>
      <c r="G15" s="11">
        <v>0</v>
      </c>
      <c r="H15" s="11">
        <v>0</v>
      </c>
      <c r="I15" s="13">
        <f t="shared" si="1"/>
        <v>14654</v>
      </c>
    </row>
    <row r="16" spans="1:9" ht="42.75" x14ac:dyDescent="0.25">
      <c r="A16" s="8" t="s">
        <v>19</v>
      </c>
      <c r="B16" s="9">
        <f t="shared" ref="B16:H16" si="2">B17+B18+B19+B20+B21+B22</f>
        <v>20483989.660000004</v>
      </c>
      <c r="C16" s="9">
        <f t="shared" si="2"/>
        <v>21244030.699000001</v>
      </c>
      <c r="D16" s="9">
        <f t="shared" si="2"/>
        <v>104488</v>
      </c>
      <c r="E16" s="9">
        <f t="shared" si="2"/>
        <v>11829592.760999994</v>
      </c>
      <c r="F16" s="9">
        <f t="shared" si="2"/>
        <v>538337</v>
      </c>
      <c r="G16" s="9">
        <f t="shared" si="2"/>
        <v>1859348.85</v>
      </c>
      <c r="H16" s="9">
        <f t="shared" si="2"/>
        <v>1781012.0000000298</v>
      </c>
      <c r="I16" s="9">
        <f>I17+I18+I19+I20+I21+I22</f>
        <v>57840798.970000029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1859348.85</v>
      </c>
      <c r="H17" s="11">
        <f t="shared" si="3"/>
        <v>0</v>
      </c>
      <c r="I17" s="13">
        <f t="shared" ref="I17:I22" si="4">SUM(B17:H17)</f>
        <v>1859348.85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5786545.5329999998</v>
      </c>
      <c r="F18" s="11">
        <f t="shared" si="3"/>
        <v>0</v>
      </c>
      <c r="G18" s="11">
        <f t="shared" si="3"/>
        <v>0</v>
      </c>
      <c r="H18" s="11">
        <f t="shared" si="3"/>
        <v>1781012.0000000298</v>
      </c>
      <c r="I18" s="13">
        <f t="shared" si="4"/>
        <v>7567557.5330000296</v>
      </c>
    </row>
    <row r="19" spans="1:9" x14ac:dyDescent="0.25">
      <c r="A19" s="10" t="s">
        <v>15</v>
      </c>
      <c r="B19" s="11">
        <f t="shared" si="3"/>
        <v>293209</v>
      </c>
      <c r="C19" s="11">
        <f t="shared" si="3"/>
        <v>1923756</v>
      </c>
      <c r="D19" s="11">
        <f t="shared" si="3"/>
        <v>0</v>
      </c>
      <c r="E19" s="11">
        <f t="shared" si="3"/>
        <v>1519132.4700000002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3736097.47</v>
      </c>
    </row>
    <row r="20" spans="1:9" x14ac:dyDescent="0.25">
      <c r="A20" s="10" t="s">
        <v>16</v>
      </c>
      <c r="B20" s="11">
        <f t="shared" si="3"/>
        <v>18273983.650000002</v>
      </c>
      <c r="C20" s="11">
        <f t="shared" si="3"/>
        <v>13125374.698000001</v>
      </c>
      <c r="D20" s="11">
        <f t="shared" si="3"/>
        <v>85123</v>
      </c>
      <c r="E20" s="11">
        <f t="shared" si="3"/>
        <v>4506069.8859999999</v>
      </c>
      <c r="F20" s="11">
        <f t="shared" si="3"/>
        <v>56774</v>
      </c>
      <c r="G20" s="11">
        <f t="shared" si="3"/>
        <v>0</v>
      </c>
      <c r="H20" s="11">
        <f t="shared" si="3"/>
        <v>0</v>
      </c>
      <c r="I20" s="13">
        <f t="shared" si="4"/>
        <v>36047325.234000005</v>
      </c>
    </row>
    <row r="21" spans="1:9" x14ac:dyDescent="0.25">
      <c r="A21" s="10" t="s">
        <v>17</v>
      </c>
      <c r="B21" s="11">
        <f t="shared" si="3"/>
        <v>1916797.0100000016</v>
      </c>
      <c r="C21" s="11">
        <f t="shared" si="3"/>
        <v>6194900.0010000011</v>
      </c>
      <c r="D21" s="11">
        <f t="shared" si="3"/>
        <v>19365</v>
      </c>
      <c r="E21" s="11">
        <f t="shared" si="3"/>
        <v>3190.8719999939203</v>
      </c>
      <c r="F21" s="11">
        <f t="shared" si="3"/>
        <v>481563</v>
      </c>
      <c r="G21" s="11">
        <f t="shared" si="3"/>
        <v>0</v>
      </c>
      <c r="H21" s="11">
        <f t="shared" si="3"/>
        <v>0</v>
      </c>
      <c r="I21" s="13">
        <f t="shared" si="4"/>
        <v>8615815.8829999976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14654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14654</v>
      </c>
    </row>
    <row r="23" spans="1:9" ht="28.5" x14ac:dyDescent="0.25">
      <c r="A23" s="8" t="s">
        <v>20</v>
      </c>
      <c r="B23" s="9">
        <f t="shared" ref="B23:H23" si="5">B24+B25+B26+B27+B28+B29</f>
        <v>19306572.811999999</v>
      </c>
      <c r="C23" s="9">
        <f t="shared" si="5"/>
        <v>19128509.800999999</v>
      </c>
      <c r="D23" s="9">
        <f t="shared" si="5"/>
        <v>42632</v>
      </c>
      <c r="E23" s="9">
        <f t="shared" si="5"/>
        <v>12676</v>
      </c>
      <c r="F23" s="9">
        <f t="shared" si="5"/>
        <v>169706</v>
      </c>
      <c r="G23" s="9">
        <f t="shared" si="5"/>
        <v>0</v>
      </c>
      <c r="H23" s="9">
        <f t="shared" si="5"/>
        <v>0</v>
      </c>
      <c r="I23" s="9">
        <f>I24+I25+I26+I27+I28+I29</f>
        <v>38660096.612999998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12459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12459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5177922.67</v>
      </c>
      <c r="C27" s="11">
        <f t="shared" si="6"/>
        <v>876726.26099999994</v>
      </c>
      <c r="D27" s="11">
        <f t="shared" si="6"/>
        <v>2158</v>
      </c>
      <c r="E27" s="11">
        <f t="shared" si="6"/>
        <v>217</v>
      </c>
      <c r="F27" s="11">
        <f t="shared" si="6"/>
        <v>47291</v>
      </c>
      <c r="G27" s="11">
        <f t="shared" si="6"/>
        <v>0</v>
      </c>
      <c r="H27" s="11">
        <f t="shared" si="6"/>
        <v>0</v>
      </c>
      <c r="I27" s="13">
        <f t="shared" si="7"/>
        <v>6104314.9309999999</v>
      </c>
    </row>
    <row r="28" spans="1:9" x14ac:dyDescent="0.25">
      <c r="A28" s="10" t="s">
        <v>17</v>
      </c>
      <c r="B28" s="11">
        <f t="shared" si="6"/>
        <v>14128650.141999999</v>
      </c>
      <c r="C28" s="11">
        <f t="shared" si="6"/>
        <v>18251783.539999999</v>
      </c>
      <c r="D28" s="11">
        <f t="shared" si="6"/>
        <v>40474</v>
      </c>
      <c r="E28" s="11">
        <f t="shared" si="6"/>
        <v>0</v>
      </c>
      <c r="F28" s="11">
        <f t="shared" si="6"/>
        <v>122415</v>
      </c>
      <c r="G28" s="11">
        <f t="shared" si="6"/>
        <v>0</v>
      </c>
      <c r="H28" s="11">
        <f t="shared" si="6"/>
        <v>0</v>
      </c>
      <c r="I28" s="13">
        <f t="shared" si="7"/>
        <v>32543322.681999996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16059255.571999999</v>
      </c>
      <c r="C30" s="9">
        <f t="shared" si="8"/>
        <v>16604325.390000001</v>
      </c>
      <c r="D30" s="9">
        <f t="shared" si="8"/>
        <v>40178</v>
      </c>
      <c r="E30" s="9">
        <f t="shared" si="8"/>
        <v>12294</v>
      </c>
      <c r="F30" s="9">
        <f t="shared" si="8"/>
        <v>162751</v>
      </c>
      <c r="G30" s="9">
        <f t="shared" si="8"/>
        <v>0</v>
      </c>
      <c r="H30" s="9">
        <f t="shared" si="8"/>
        <v>0</v>
      </c>
      <c r="I30" s="9">
        <f>I31+I32+I33+I34+I35+I36</f>
        <v>32878803.961999997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12294</v>
      </c>
      <c r="F32" s="11">
        <v>0</v>
      </c>
      <c r="G32" s="11">
        <v>0</v>
      </c>
      <c r="H32" s="11">
        <v>0</v>
      </c>
      <c r="I32" s="13">
        <f t="shared" si="9"/>
        <v>12294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3437735.77</v>
      </c>
      <c r="C34" s="11">
        <v>746209.26699999999</v>
      </c>
      <c r="D34" s="11">
        <v>2158</v>
      </c>
      <c r="E34" s="11">
        <v>0</v>
      </c>
      <c r="F34" s="11">
        <v>47291</v>
      </c>
      <c r="G34" s="11">
        <v>0</v>
      </c>
      <c r="H34" s="11">
        <v>0</v>
      </c>
      <c r="I34" s="13">
        <f t="shared" si="9"/>
        <v>4233394.0370000005</v>
      </c>
    </row>
    <row r="35" spans="1:9" x14ac:dyDescent="0.25">
      <c r="A35" s="10" t="s">
        <v>17</v>
      </c>
      <c r="B35" s="11">
        <v>12621519.801999999</v>
      </c>
      <c r="C35" s="11">
        <v>15858116.123</v>
      </c>
      <c r="D35" s="11">
        <v>38020</v>
      </c>
      <c r="E35" s="11">
        <v>0</v>
      </c>
      <c r="F35" s="11">
        <v>115460</v>
      </c>
      <c r="G35" s="11">
        <v>0</v>
      </c>
      <c r="H35" s="11">
        <v>0</v>
      </c>
      <c r="I35" s="13">
        <f t="shared" si="9"/>
        <v>28633115.924999997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2861194.34</v>
      </c>
      <c r="C37" s="9">
        <f t="shared" si="10"/>
        <v>686715.84899999993</v>
      </c>
      <c r="D37" s="9">
        <f t="shared" si="10"/>
        <v>176</v>
      </c>
      <c r="E37" s="9">
        <f t="shared" si="10"/>
        <v>165</v>
      </c>
      <c r="F37" s="9">
        <f t="shared" si="10"/>
        <v>6955</v>
      </c>
      <c r="G37" s="9">
        <f t="shared" si="10"/>
        <v>0</v>
      </c>
      <c r="H37" s="9">
        <f t="shared" si="10"/>
        <v>0</v>
      </c>
      <c r="I37" s="9">
        <f>I38+I39+I40+I41+I42+I43</f>
        <v>3555206.1890000002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165</v>
      </c>
      <c r="F39" s="11">
        <v>0</v>
      </c>
      <c r="G39" s="11">
        <v>0</v>
      </c>
      <c r="H39" s="11">
        <v>0</v>
      </c>
      <c r="I39" s="13">
        <f t="shared" si="11"/>
        <v>165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1675767</v>
      </c>
      <c r="C41" s="11">
        <v>122291.99400000001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1798058.9939999999</v>
      </c>
    </row>
    <row r="42" spans="1:9" x14ac:dyDescent="0.25">
      <c r="A42" s="10" t="s">
        <v>17</v>
      </c>
      <c r="B42" s="11">
        <v>1185427.3400000001</v>
      </c>
      <c r="C42" s="11">
        <v>564423.85499999998</v>
      </c>
      <c r="D42" s="11">
        <v>176</v>
      </c>
      <c r="E42" s="11">
        <v>0</v>
      </c>
      <c r="F42" s="11">
        <v>6955</v>
      </c>
      <c r="G42" s="11">
        <v>0</v>
      </c>
      <c r="H42" s="11">
        <v>0</v>
      </c>
      <c r="I42" s="13">
        <f t="shared" si="11"/>
        <v>1756982.1950000001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386122.9</v>
      </c>
      <c r="C44" s="9">
        <f t="shared" si="12"/>
        <v>1837468.5619999999</v>
      </c>
      <c r="D44" s="9">
        <f t="shared" si="12"/>
        <v>2278</v>
      </c>
      <c r="E44" s="9">
        <f t="shared" si="12"/>
        <v>217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2226086.4619999998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64419.9</v>
      </c>
      <c r="C48" s="11">
        <v>8225</v>
      </c>
      <c r="D48" s="11">
        <v>0</v>
      </c>
      <c r="E48" s="11">
        <v>217</v>
      </c>
      <c r="F48" s="11">
        <v>0</v>
      </c>
      <c r="G48" s="11">
        <v>0</v>
      </c>
      <c r="H48" s="11">
        <v>0</v>
      </c>
      <c r="I48" s="13">
        <f t="shared" si="13"/>
        <v>72861.899999999994</v>
      </c>
    </row>
    <row r="49" spans="1:9" x14ac:dyDescent="0.25">
      <c r="A49" s="10" t="s">
        <v>17</v>
      </c>
      <c r="B49" s="11">
        <v>321703</v>
      </c>
      <c r="C49" s="11">
        <v>1829243.5619999999</v>
      </c>
      <c r="D49" s="11">
        <v>2278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2153224.5619999999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32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4"/>
      <c r="H56" s="24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4610.0079999999998</v>
      </c>
      <c r="C59" s="9">
        <f>C60+C61+C62+C63+C64+C65</f>
        <v>15503.106</v>
      </c>
      <c r="D59" s="9">
        <f t="shared" ref="D59:E59" si="14">D60+D61+D62+D63+D64+D65</f>
        <v>36.233000000000004</v>
      </c>
      <c r="E59" s="9">
        <f t="shared" si="14"/>
        <v>16811.462</v>
      </c>
      <c r="F59" s="9">
        <f>F60+F61+F62+F63+F64+F65</f>
        <v>4592.4180000000006</v>
      </c>
      <c r="G59" s="9">
        <f>G60+G61+G62+G63+G64+G65</f>
        <v>28</v>
      </c>
      <c r="H59" s="9">
        <f>H60+H61+H62+H63+H64+H65</f>
        <v>41581.226999999992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4592.4180000000006</v>
      </c>
      <c r="G60" s="12">
        <v>0</v>
      </c>
      <c r="H60" s="13">
        <f>SUM(B60:G60)</f>
        <v>4592.4180000000006</v>
      </c>
    </row>
    <row r="61" spans="1:9" x14ac:dyDescent="0.25">
      <c r="A61" s="10" t="s">
        <v>14</v>
      </c>
      <c r="B61" s="12">
        <v>0</v>
      </c>
      <c r="C61" s="12">
        <v>274.67599999999999</v>
      </c>
      <c r="D61" s="12">
        <v>0</v>
      </c>
      <c r="E61" s="12">
        <v>9243.1459999999988</v>
      </c>
      <c r="F61" s="12">
        <v>0</v>
      </c>
      <c r="G61" s="12">
        <v>28</v>
      </c>
      <c r="H61" s="13">
        <f t="shared" ref="H61:H65" si="15">SUM(B61:G61)</f>
        <v>9545.8219999999983</v>
      </c>
    </row>
    <row r="62" spans="1:9" x14ac:dyDescent="0.25">
      <c r="A62" s="10" t="s">
        <v>15</v>
      </c>
      <c r="B62" s="12">
        <v>643.48300000000006</v>
      </c>
      <c r="C62" s="12">
        <v>3236.085</v>
      </c>
      <c r="D62" s="12">
        <v>0</v>
      </c>
      <c r="E62" s="12">
        <v>1978.413</v>
      </c>
      <c r="F62" s="12">
        <v>0</v>
      </c>
      <c r="G62" s="12">
        <v>0</v>
      </c>
      <c r="H62" s="13">
        <f t="shared" si="15"/>
        <v>5857.9809999999998</v>
      </c>
    </row>
    <row r="63" spans="1:9" x14ac:dyDescent="0.25">
      <c r="A63" s="10" t="s">
        <v>16</v>
      </c>
      <c r="B63" s="12">
        <v>3810.2849999999999</v>
      </c>
      <c r="C63" s="12">
        <v>11154.777</v>
      </c>
      <c r="D63" s="12">
        <v>36.233000000000004</v>
      </c>
      <c r="E63" s="12">
        <v>5570.3789999999999</v>
      </c>
      <c r="F63" s="12">
        <v>0</v>
      </c>
      <c r="G63" s="12">
        <v>0</v>
      </c>
      <c r="H63" s="13">
        <f t="shared" si="15"/>
        <v>20571.673999999999</v>
      </c>
      <c r="I63" s="15"/>
    </row>
    <row r="64" spans="1:9" x14ac:dyDescent="0.25">
      <c r="A64" s="10" t="s">
        <v>17</v>
      </c>
      <c r="B64" s="12">
        <v>156.23999999999998</v>
      </c>
      <c r="C64" s="12">
        <v>837.56799999999998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993.80799999999999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19.524000000000001</v>
      </c>
      <c r="F65" s="12">
        <v>0</v>
      </c>
      <c r="G65" s="12">
        <v>0</v>
      </c>
      <c r="H65" s="13">
        <f t="shared" si="15"/>
        <v>19.524000000000001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22" workbookViewId="0">
      <selection activeCell="A54" sqref="A54:H5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31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3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40699358.052000001</v>
      </c>
      <c r="C9" s="9">
        <f t="shared" si="0"/>
        <v>41175117.182999998</v>
      </c>
      <c r="D9" s="9">
        <f t="shared" si="0"/>
        <v>145670</v>
      </c>
      <c r="E9" s="9">
        <f t="shared" si="0"/>
        <v>10910226.101</v>
      </c>
      <c r="F9" s="9">
        <f t="shared" si="0"/>
        <v>686610</v>
      </c>
      <c r="G9" s="9">
        <f t="shared" si="0"/>
        <v>2182242.1040000003</v>
      </c>
      <c r="H9" s="9">
        <f t="shared" si="0"/>
        <v>1847391</v>
      </c>
      <c r="I9" s="9">
        <f t="shared" si="0"/>
        <v>97646614.439999998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2182242.1040000003</v>
      </c>
      <c r="H10" s="12">
        <v>0</v>
      </c>
      <c r="I10" s="13">
        <f t="shared" ref="I10:I15" si="1">SUM(B10:H10)</f>
        <v>2182242.1040000003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6317735.5959999999</v>
      </c>
      <c r="F11" s="11">
        <v>0</v>
      </c>
      <c r="G11" s="11">
        <v>0</v>
      </c>
      <c r="H11" s="11">
        <v>1847391</v>
      </c>
      <c r="I11" s="13">
        <f t="shared" si="1"/>
        <v>8165126.5959999999</v>
      </c>
    </row>
    <row r="12" spans="1:9" x14ac:dyDescent="0.25">
      <c r="A12" s="10" t="s">
        <v>15</v>
      </c>
      <c r="B12" s="11">
        <v>380593</v>
      </c>
      <c r="C12" s="11">
        <v>1771357</v>
      </c>
      <c r="D12" s="11">
        <v>0</v>
      </c>
      <c r="E12" s="11">
        <v>448321.66999999993</v>
      </c>
      <c r="F12" s="11">
        <v>0</v>
      </c>
      <c r="G12" s="11">
        <v>0</v>
      </c>
      <c r="H12" s="11">
        <v>0</v>
      </c>
      <c r="I12" s="13">
        <f t="shared" si="1"/>
        <v>2600271.67</v>
      </c>
    </row>
    <row r="13" spans="1:9" x14ac:dyDescent="0.25">
      <c r="A13" s="10" t="s">
        <v>16</v>
      </c>
      <c r="B13" s="12">
        <v>23984325.899999999</v>
      </c>
      <c r="C13" s="11">
        <v>14600112.92</v>
      </c>
      <c r="D13" s="11">
        <v>85944</v>
      </c>
      <c r="E13" s="11">
        <v>4122464.0279999971</v>
      </c>
      <c r="F13" s="11">
        <v>105050</v>
      </c>
      <c r="G13" s="11">
        <v>0</v>
      </c>
      <c r="H13" s="11">
        <v>0</v>
      </c>
      <c r="I13" s="13">
        <f t="shared" si="1"/>
        <v>42897896.847999997</v>
      </c>
    </row>
    <row r="14" spans="1:9" x14ac:dyDescent="0.25">
      <c r="A14" s="10" t="s">
        <v>17</v>
      </c>
      <c r="B14" s="11">
        <v>16334439.152000001</v>
      </c>
      <c r="C14" s="11">
        <v>24803647.262999997</v>
      </c>
      <c r="D14" s="11">
        <v>59726</v>
      </c>
      <c r="E14" s="11">
        <v>6638.8070000037551</v>
      </c>
      <c r="F14" s="11">
        <v>581560</v>
      </c>
      <c r="G14" s="11">
        <v>0</v>
      </c>
      <c r="H14" s="11">
        <v>0</v>
      </c>
      <c r="I14" s="13">
        <f t="shared" si="1"/>
        <v>41786011.222000003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15066</v>
      </c>
      <c r="F15" s="11">
        <v>0</v>
      </c>
      <c r="G15" s="11">
        <v>0</v>
      </c>
      <c r="H15" s="11">
        <v>0</v>
      </c>
      <c r="I15" s="13">
        <f t="shared" si="1"/>
        <v>15066</v>
      </c>
    </row>
    <row r="16" spans="1:9" ht="42.75" x14ac:dyDescent="0.25">
      <c r="A16" s="8" t="s">
        <v>19</v>
      </c>
      <c r="B16" s="9">
        <f t="shared" ref="B16:H16" si="2">B17+B18+B19+B20+B21+B22</f>
        <v>21034387.848999999</v>
      </c>
      <c r="C16" s="9">
        <f t="shared" si="2"/>
        <v>22155659.307999998</v>
      </c>
      <c r="D16" s="9">
        <f t="shared" si="2"/>
        <v>102826</v>
      </c>
      <c r="E16" s="9">
        <f t="shared" si="2"/>
        <v>10897127.101</v>
      </c>
      <c r="F16" s="9">
        <f t="shared" si="2"/>
        <v>498246</v>
      </c>
      <c r="G16" s="9">
        <f t="shared" si="2"/>
        <v>2182242.1040000003</v>
      </c>
      <c r="H16" s="9">
        <f t="shared" si="2"/>
        <v>1847391</v>
      </c>
      <c r="I16" s="9">
        <f>I17+I18+I19+I20+I21+I22</f>
        <v>58717879.362000003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2182242.1040000003</v>
      </c>
      <c r="H17" s="11">
        <f t="shared" si="3"/>
        <v>0</v>
      </c>
      <c r="I17" s="13">
        <f t="shared" ref="I17:I22" si="4">SUM(B17:H17)</f>
        <v>2182242.1040000003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6304800.5959999999</v>
      </c>
      <c r="F18" s="11">
        <f t="shared" si="3"/>
        <v>0</v>
      </c>
      <c r="G18" s="11">
        <f t="shared" si="3"/>
        <v>0</v>
      </c>
      <c r="H18" s="11">
        <f t="shared" si="3"/>
        <v>1847391</v>
      </c>
      <c r="I18" s="13">
        <f t="shared" si="4"/>
        <v>8152191.5959999999</v>
      </c>
    </row>
    <row r="19" spans="1:9" x14ac:dyDescent="0.25">
      <c r="A19" s="10" t="s">
        <v>15</v>
      </c>
      <c r="B19" s="11">
        <f t="shared" si="3"/>
        <v>380593</v>
      </c>
      <c r="C19" s="11">
        <f t="shared" si="3"/>
        <v>1771357</v>
      </c>
      <c r="D19" s="11">
        <f t="shared" si="3"/>
        <v>0</v>
      </c>
      <c r="E19" s="11">
        <f t="shared" si="3"/>
        <v>448321.66999999993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2600271.67</v>
      </c>
    </row>
    <row r="20" spans="1:9" x14ac:dyDescent="0.25">
      <c r="A20" s="10" t="s">
        <v>16</v>
      </c>
      <c r="B20" s="11">
        <f t="shared" si="3"/>
        <v>18718882.741999999</v>
      </c>
      <c r="C20" s="11">
        <f t="shared" si="3"/>
        <v>13695555.973000001</v>
      </c>
      <c r="D20" s="11">
        <f t="shared" si="3"/>
        <v>83446</v>
      </c>
      <c r="E20" s="11">
        <f t="shared" si="3"/>
        <v>4122300.0279999971</v>
      </c>
      <c r="F20" s="11">
        <f t="shared" si="3"/>
        <v>54614</v>
      </c>
      <c r="G20" s="11">
        <f t="shared" si="3"/>
        <v>0</v>
      </c>
      <c r="H20" s="11">
        <f t="shared" si="3"/>
        <v>0</v>
      </c>
      <c r="I20" s="13">
        <f t="shared" si="4"/>
        <v>36674798.743000001</v>
      </c>
    </row>
    <row r="21" spans="1:9" x14ac:dyDescent="0.25">
      <c r="A21" s="10" t="s">
        <v>17</v>
      </c>
      <c r="B21" s="11">
        <f t="shared" si="3"/>
        <v>1934912.1070000008</v>
      </c>
      <c r="C21" s="11">
        <f t="shared" si="3"/>
        <v>6688746.3349999972</v>
      </c>
      <c r="D21" s="11">
        <f t="shared" si="3"/>
        <v>19380</v>
      </c>
      <c r="E21" s="11">
        <f t="shared" si="3"/>
        <v>6638.8070000037551</v>
      </c>
      <c r="F21" s="11">
        <f t="shared" si="3"/>
        <v>443632</v>
      </c>
      <c r="G21" s="11">
        <f t="shared" si="3"/>
        <v>0</v>
      </c>
      <c r="H21" s="11">
        <f t="shared" si="3"/>
        <v>0</v>
      </c>
      <c r="I21" s="13">
        <f t="shared" si="4"/>
        <v>9093309.2490000017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15066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15066</v>
      </c>
    </row>
    <row r="23" spans="1:9" ht="28.5" x14ac:dyDescent="0.25">
      <c r="A23" s="8" t="s">
        <v>20</v>
      </c>
      <c r="B23" s="9">
        <f t="shared" ref="B23:H23" si="5">B24+B25+B26+B27+B28+B29</f>
        <v>19664970.203000002</v>
      </c>
      <c r="C23" s="9">
        <f t="shared" si="5"/>
        <v>19019457.875</v>
      </c>
      <c r="D23" s="9">
        <f t="shared" si="5"/>
        <v>42844</v>
      </c>
      <c r="E23" s="9">
        <f t="shared" si="5"/>
        <v>13099</v>
      </c>
      <c r="F23" s="9">
        <f t="shared" si="5"/>
        <v>188364</v>
      </c>
      <c r="G23" s="9">
        <f t="shared" si="5"/>
        <v>0</v>
      </c>
      <c r="H23" s="9">
        <f t="shared" si="5"/>
        <v>0</v>
      </c>
      <c r="I23" s="9">
        <f>I24+I25+I26+I27+I28+I29</f>
        <v>38928735.077999994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12935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12935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5265443.1579999998</v>
      </c>
      <c r="C27" s="11">
        <f t="shared" si="6"/>
        <v>904556.94699999993</v>
      </c>
      <c r="D27" s="11">
        <f t="shared" si="6"/>
        <v>2498</v>
      </c>
      <c r="E27" s="11">
        <f t="shared" si="6"/>
        <v>164</v>
      </c>
      <c r="F27" s="11">
        <f t="shared" si="6"/>
        <v>50436</v>
      </c>
      <c r="G27" s="11">
        <f t="shared" si="6"/>
        <v>0</v>
      </c>
      <c r="H27" s="11">
        <f t="shared" si="6"/>
        <v>0</v>
      </c>
      <c r="I27" s="13">
        <f t="shared" si="7"/>
        <v>6223098.1049999995</v>
      </c>
    </row>
    <row r="28" spans="1:9" x14ac:dyDescent="0.25">
      <c r="A28" s="10" t="s">
        <v>17</v>
      </c>
      <c r="B28" s="11">
        <f t="shared" si="6"/>
        <v>14399527.045</v>
      </c>
      <c r="C28" s="11">
        <f t="shared" si="6"/>
        <v>18114900.927999999</v>
      </c>
      <c r="D28" s="11">
        <f t="shared" si="6"/>
        <v>40346</v>
      </c>
      <c r="E28" s="11">
        <f t="shared" si="6"/>
        <v>0</v>
      </c>
      <c r="F28" s="11">
        <f t="shared" si="6"/>
        <v>137928</v>
      </c>
      <c r="G28" s="11">
        <f t="shared" si="6"/>
        <v>0</v>
      </c>
      <c r="H28" s="11">
        <f t="shared" si="6"/>
        <v>0</v>
      </c>
      <c r="I28" s="13">
        <f t="shared" si="7"/>
        <v>32692701.972999997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16337879.963</v>
      </c>
      <c r="C30" s="9">
        <f t="shared" si="8"/>
        <v>16569484.554999998</v>
      </c>
      <c r="D30" s="9">
        <f t="shared" si="8"/>
        <v>40383</v>
      </c>
      <c r="E30" s="9">
        <f t="shared" si="8"/>
        <v>12738</v>
      </c>
      <c r="F30" s="9">
        <f t="shared" si="8"/>
        <v>181657</v>
      </c>
      <c r="G30" s="9">
        <f t="shared" si="8"/>
        <v>0</v>
      </c>
      <c r="H30" s="9">
        <f t="shared" si="8"/>
        <v>0</v>
      </c>
      <c r="I30" s="9">
        <f>I31+I32+I33+I34+I35+I36</f>
        <v>33142142.517999995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12738</v>
      </c>
      <c r="F32" s="11">
        <v>0</v>
      </c>
      <c r="G32" s="11">
        <v>0</v>
      </c>
      <c r="H32" s="11">
        <v>0</v>
      </c>
      <c r="I32" s="13">
        <f t="shared" si="9"/>
        <v>12738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3496093.2579999999</v>
      </c>
      <c r="C34" s="11">
        <v>767852.93799999997</v>
      </c>
      <c r="D34" s="11">
        <v>2498</v>
      </c>
      <c r="E34" s="11">
        <v>0</v>
      </c>
      <c r="F34" s="11">
        <v>50436</v>
      </c>
      <c r="G34" s="11">
        <v>0</v>
      </c>
      <c r="H34" s="11">
        <v>0</v>
      </c>
      <c r="I34" s="13">
        <f t="shared" si="9"/>
        <v>4316880.1959999995</v>
      </c>
    </row>
    <row r="35" spans="1:9" x14ac:dyDescent="0.25">
      <c r="A35" s="10" t="s">
        <v>17</v>
      </c>
      <c r="B35" s="11">
        <v>12841786.705</v>
      </c>
      <c r="C35" s="11">
        <v>15801631.616999999</v>
      </c>
      <c r="D35" s="11">
        <v>37885</v>
      </c>
      <c r="E35" s="11">
        <v>0</v>
      </c>
      <c r="F35" s="11">
        <v>131221</v>
      </c>
      <c r="G35" s="11">
        <v>0</v>
      </c>
      <c r="H35" s="11">
        <v>0</v>
      </c>
      <c r="I35" s="13">
        <f t="shared" si="9"/>
        <v>28812524.321999997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2901992.34</v>
      </c>
      <c r="C37" s="9">
        <f t="shared" si="10"/>
        <v>700830.6129999999</v>
      </c>
      <c r="D37" s="9">
        <f t="shared" si="10"/>
        <v>178</v>
      </c>
      <c r="E37" s="9">
        <f t="shared" si="10"/>
        <v>197</v>
      </c>
      <c r="F37" s="9">
        <f t="shared" si="10"/>
        <v>6707</v>
      </c>
      <c r="G37" s="9">
        <f t="shared" si="10"/>
        <v>0</v>
      </c>
      <c r="H37" s="9">
        <f t="shared" si="10"/>
        <v>0</v>
      </c>
      <c r="I37" s="9">
        <f>I38+I39+I40+I41+I42+I43</f>
        <v>3609904.9530000002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197</v>
      </c>
      <c r="F39" s="11">
        <v>0</v>
      </c>
      <c r="G39" s="11">
        <v>0</v>
      </c>
      <c r="H39" s="11">
        <v>0</v>
      </c>
      <c r="I39" s="13">
        <f t="shared" si="11"/>
        <v>197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1702257</v>
      </c>
      <c r="C41" s="11">
        <v>127836.00899999999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1830093.0090000001</v>
      </c>
    </row>
    <row r="42" spans="1:9" x14ac:dyDescent="0.25">
      <c r="A42" s="10" t="s">
        <v>17</v>
      </c>
      <c r="B42" s="11">
        <v>1199735.3400000001</v>
      </c>
      <c r="C42" s="11">
        <v>572994.60399999993</v>
      </c>
      <c r="D42" s="11">
        <v>178</v>
      </c>
      <c r="E42" s="11">
        <v>0</v>
      </c>
      <c r="F42" s="11">
        <v>6707</v>
      </c>
      <c r="G42" s="11">
        <v>0</v>
      </c>
      <c r="H42" s="11">
        <v>0</v>
      </c>
      <c r="I42" s="13">
        <f t="shared" si="11"/>
        <v>1779614.9440000001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425097.9</v>
      </c>
      <c r="C44" s="9">
        <f t="shared" si="12"/>
        <v>1749142.7069999999</v>
      </c>
      <c r="D44" s="9">
        <f t="shared" si="12"/>
        <v>2283</v>
      </c>
      <c r="E44" s="9">
        <f t="shared" si="12"/>
        <v>164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2176687.6069999998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67092.899999999994</v>
      </c>
      <c r="C48" s="11">
        <v>8868</v>
      </c>
      <c r="D48" s="11">
        <v>0</v>
      </c>
      <c r="E48" s="11">
        <v>164</v>
      </c>
      <c r="F48" s="11">
        <v>0</v>
      </c>
      <c r="G48" s="11">
        <v>0</v>
      </c>
      <c r="H48" s="11">
        <v>0</v>
      </c>
      <c r="I48" s="13">
        <f t="shared" si="13"/>
        <v>76124.899999999994</v>
      </c>
    </row>
    <row r="49" spans="1:9" x14ac:dyDescent="0.25">
      <c r="A49" s="10" t="s">
        <v>17</v>
      </c>
      <c r="B49" s="11">
        <v>358005</v>
      </c>
      <c r="C49" s="11">
        <v>1740274.7069999999</v>
      </c>
      <c r="D49" s="11">
        <v>2283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2100562.7069999999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31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3"/>
      <c r="H56" s="23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5034.4369999999999</v>
      </c>
      <c r="C59" s="9">
        <f>C60+C61+C62+C63+C64+C65</f>
        <v>16405.144</v>
      </c>
      <c r="D59" s="9">
        <f t="shared" ref="D59:E59" si="14">D60+D61+D62+D63+D64+D65</f>
        <v>38.138999999999996</v>
      </c>
      <c r="E59" s="9">
        <f t="shared" si="14"/>
        <v>16750.993000000002</v>
      </c>
      <c r="F59" s="9">
        <f>F60+F61+F62+F63+F64+F65</f>
        <v>5395.3230000000003</v>
      </c>
      <c r="G59" s="9">
        <f>G60+G61+G62+G63+G64+G65</f>
        <v>33</v>
      </c>
      <c r="H59" s="9">
        <f>H60+H61+H62+H63+H64+H65</f>
        <v>43657.035999999993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5395.3230000000003</v>
      </c>
      <c r="G60" s="12">
        <v>0</v>
      </c>
      <c r="H60" s="13">
        <f>SUM(B60:G60)</f>
        <v>5395.3230000000003</v>
      </c>
    </row>
    <row r="61" spans="1:9" x14ac:dyDescent="0.25">
      <c r="A61" s="10" t="s">
        <v>14</v>
      </c>
      <c r="B61" s="12">
        <v>0</v>
      </c>
      <c r="C61" s="12">
        <v>382.87200000000001</v>
      </c>
      <c r="D61" s="12">
        <v>0</v>
      </c>
      <c r="E61" s="12">
        <v>10965.671</v>
      </c>
      <c r="F61" s="12">
        <v>0</v>
      </c>
      <c r="G61" s="12">
        <v>33</v>
      </c>
      <c r="H61" s="13">
        <f t="shared" ref="H61:H65" si="15">SUM(B61:G61)</f>
        <v>11381.543</v>
      </c>
    </row>
    <row r="62" spans="1:9" x14ac:dyDescent="0.25">
      <c r="A62" s="10" t="s">
        <v>15</v>
      </c>
      <c r="B62" s="12">
        <v>875.63699999999994</v>
      </c>
      <c r="C62" s="12">
        <v>3218.8510000000001</v>
      </c>
      <c r="D62" s="12">
        <v>0</v>
      </c>
      <c r="E62" s="12">
        <v>565.63900000000001</v>
      </c>
      <c r="F62" s="12">
        <v>0</v>
      </c>
      <c r="G62" s="12">
        <v>0</v>
      </c>
      <c r="H62" s="13">
        <f t="shared" si="15"/>
        <v>4660.1270000000004</v>
      </c>
    </row>
    <row r="63" spans="1:9" x14ac:dyDescent="0.25">
      <c r="A63" s="10" t="s">
        <v>16</v>
      </c>
      <c r="B63" s="12">
        <v>3997.5790000000002</v>
      </c>
      <c r="C63" s="12">
        <v>11930.941999999999</v>
      </c>
      <c r="D63" s="12">
        <v>38.138999999999996</v>
      </c>
      <c r="E63" s="12">
        <v>5200.335</v>
      </c>
      <c r="F63" s="12">
        <v>0</v>
      </c>
      <c r="G63" s="12">
        <v>0</v>
      </c>
      <c r="H63" s="13">
        <f t="shared" si="15"/>
        <v>21166.994999999999</v>
      </c>
      <c r="I63" s="15"/>
    </row>
    <row r="64" spans="1:9" x14ac:dyDescent="0.25">
      <c r="A64" s="10" t="s">
        <v>17</v>
      </c>
      <c r="B64" s="12">
        <v>161.221</v>
      </c>
      <c r="C64" s="12">
        <v>872.47900000000004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1033.7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19.347999999999999</v>
      </c>
      <c r="F65" s="12">
        <v>0</v>
      </c>
      <c r="G65" s="12">
        <v>0</v>
      </c>
      <c r="H65" s="13">
        <f t="shared" si="15"/>
        <v>19.347999999999999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J74" sqref="J7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30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2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38833144.711999997</v>
      </c>
      <c r="C9" s="9">
        <f t="shared" si="0"/>
        <v>38453413.937000006</v>
      </c>
      <c r="D9" s="9">
        <f t="shared" si="0"/>
        <v>159188</v>
      </c>
      <c r="E9" s="9">
        <f t="shared" si="0"/>
        <v>11374022.888000006</v>
      </c>
      <c r="F9" s="9">
        <f t="shared" si="0"/>
        <v>623985</v>
      </c>
      <c r="G9" s="9">
        <f t="shared" si="0"/>
        <v>1729094.6979999999</v>
      </c>
      <c r="H9" s="9">
        <f t="shared" si="0"/>
        <v>2013391</v>
      </c>
      <c r="I9" s="9">
        <f t="shared" si="0"/>
        <v>93186240.235000014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1729094.6979999999</v>
      </c>
      <c r="H10" s="12">
        <v>0</v>
      </c>
      <c r="I10" s="13">
        <f t="shared" ref="I10:I15" si="1">SUM(B10:H10)</f>
        <v>1729094.6979999999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5717396.8109999998</v>
      </c>
      <c r="F11" s="11">
        <v>0</v>
      </c>
      <c r="G11" s="11">
        <v>0</v>
      </c>
      <c r="H11" s="11">
        <v>2013391</v>
      </c>
      <c r="I11" s="13">
        <f t="shared" si="1"/>
        <v>7730787.8109999998</v>
      </c>
    </row>
    <row r="12" spans="1:9" x14ac:dyDescent="0.25">
      <c r="A12" s="10" t="s">
        <v>15</v>
      </c>
      <c r="B12" s="11">
        <v>316701</v>
      </c>
      <c r="C12" s="11">
        <v>1735087</v>
      </c>
      <c r="D12" s="11">
        <v>0</v>
      </c>
      <c r="E12" s="11">
        <v>1426933.8900000001</v>
      </c>
      <c r="F12" s="11">
        <v>0</v>
      </c>
      <c r="G12" s="11">
        <v>0</v>
      </c>
      <c r="H12" s="11">
        <v>0</v>
      </c>
      <c r="I12" s="13">
        <f t="shared" si="1"/>
        <v>3478721.89</v>
      </c>
    </row>
    <row r="13" spans="1:9" x14ac:dyDescent="0.25">
      <c r="A13" s="10" t="s">
        <v>16</v>
      </c>
      <c r="B13" s="12">
        <v>22349143.559999999</v>
      </c>
      <c r="C13" s="11">
        <v>12803851.931000002</v>
      </c>
      <c r="D13" s="11">
        <v>92117</v>
      </c>
      <c r="E13" s="11">
        <v>4206195.0470000058</v>
      </c>
      <c r="F13" s="11">
        <v>114616</v>
      </c>
      <c r="G13" s="11">
        <v>0</v>
      </c>
      <c r="H13" s="11">
        <v>0</v>
      </c>
      <c r="I13" s="13">
        <f t="shared" si="1"/>
        <v>39565923.538000003</v>
      </c>
    </row>
    <row r="14" spans="1:9" x14ac:dyDescent="0.25">
      <c r="A14" s="10" t="s">
        <v>17</v>
      </c>
      <c r="B14" s="11">
        <v>16167300.152000001</v>
      </c>
      <c r="C14" s="11">
        <v>23914475.006000001</v>
      </c>
      <c r="D14" s="11">
        <v>67071</v>
      </c>
      <c r="E14" s="11">
        <v>8312.140000000596</v>
      </c>
      <c r="F14" s="11">
        <v>509369</v>
      </c>
      <c r="G14" s="11">
        <v>0</v>
      </c>
      <c r="H14" s="11">
        <v>0</v>
      </c>
      <c r="I14" s="13">
        <f t="shared" si="1"/>
        <v>40666527.298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15185</v>
      </c>
      <c r="F15" s="11">
        <v>0</v>
      </c>
      <c r="G15" s="11">
        <v>0</v>
      </c>
      <c r="H15" s="11">
        <v>0</v>
      </c>
      <c r="I15" s="13">
        <f t="shared" si="1"/>
        <v>15185</v>
      </c>
    </row>
    <row r="16" spans="1:9" ht="42.75" x14ac:dyDescent="0.25">
      <c r="A16" s="8" t="s">
        <v>19</v>
      </c>
      <c r="B16" s="9">
        <f t="shared" ref="B16:H16" si="2">B17+B18+B19+B20+B21+B22</f>
        <v>19616030.761999998</v>
      </c>
      <c r="C16" s="9">
        <f t="shared" si="2"/>
        <v>19607509.519000005</v>
      </c>
      <c r="D16" s="9">
        <f t="shared" si="2"/>
        <v>107864</v>
      </c>
      <c r="E16" s="9">
        <f t="shared" si="2"/>
        <v>11361270.888000006</v>
      </c>
      <c r="F16" s="9">
        <f t="shared" si="2"/>
        <v>429228</v>
      </c>
      <c r="G16" s="9">
        <f t="shared" si="2"/>
        <v>1729094.6979999999</v>
      </c>
      <c r="H16" s="9">
        <f t="shared" si="2"/>
        <v>2013391</v>
      </c>
      <c r="I16" s="9">
        <f>I17+I18+I19+I20+I21+I22</f>
        <v>54864388.867000014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1729094.6979999999</v>
      </c>
      <c r="H17" s="11">
        <f t="shared" si="3"/>
        <v>0</v>
      </c>
      <c r="I17" s="13">
        <f t="shared" ref="I17:I22" si="4">SUM(B17:H17)</f>
        <v>1729094.6979999999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5704956.8109999998</v>
      </c>
      <c r="F18" s="11">
        <f t="shared" si="3"/>
        <v>0</v>
      </c>
      <c r="G18" s="11">
        <f t="shared" si="3"/>
        <v>0</v>
      </c>
      <c r="H18" s="11">
        <f t="shared" si="3"/>
        <v>2013391</v>
      </c>
      <c r="I18" s="13">
        <f t="shared" si="4"/>
        <v>7718347.8109999998</v>
      </c>
    </row>
    <row r="19" spans="1:9" x14ac:dyDescent="0.25">
      <c r="A19" s="10" t="s">
        <v>15</v>
      </c>
      <c r="B19" s="11">
        <f t="shared" si="3"/>
        <v>316701</v>
      </c>
      <c r="C19" s="11">
        <f t="shared" si="3"/>
        <v>1735087</v>
      </c>
      <c r="D19" s="11">
        <f t="shared" si="3"/>
        <v>0</v>
      </c>
      <c r="E19" s="11">
        <f t="shared" si="3"/>
        <v>1426933.8900000001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3478721.89</v>
      </c>
    </row>
    <row r="20" spans="1:9" x14ac:dyDescent="0.25">
      <c r="A20" s="10" t="s">
        <v>16</v>
      </c>
      <c r="B20" s="11">
        <f t="shared" si="3"/>
        <v>17274548.854999997</v>
      </c>
      <c r="C20" s="11">
        <f t="shared" si="3"/>
        <v>11942541.283000002</v>
      </c>
      <c r="D20" s="11">
        <f t="shared" si="3"/>
        <v>87079</v>
      </c>
      <c r="E20" s="11">
        <f t="shared" si="3"/>
        <v>4205883.0470000058</v>
      </c>
      <c r="F20" s="11">
        <f t="shared" si="3"/>
        <v>57797</v>
      </c>
      <c r="G20" s="11">
        <f t="shared" si="3"/>
        <v>0</v>
      </c>
      <c r="H20" s="11">
        <f t="shared" si="3"/>
        <v>0</v>
      </c>
      <c r="I20" s="13">
        <f t="shared" si="4"/>
        <v>33567849.185000002</v>
      </c>
    </row>
    <row r="21" spans="1:9" x14ac:dyDescent="0.25">
      <c r="A21" s="10" t="s">
        <v>17</v>
      </c>
      <c r="B21" s="11">
        <f t="shared" si="3"/>
        <v>2024780.9070000015</v>
      </c>
      <c r="C21" s="11">
        <f t="shared" si="3"/>
        <v>5929881.2360000033</v>
      </c>
      <c r="D21" s="11">
        <f t="shared" si="3"/>
        <v>20785</v>
      </c>
      <c r="E21" s="11">
        <f t="shared" si="3"/>
        <v>8312.140000000596</v>
      </c>
      <c r="F21" s="11">
        <f t="shared" si="3"/>
        <v>371431</v>
      </c>
      <c r="G21" s="11">
        <f t="shared" si="3"/>
        <v>0</v>
      </c>
      <c r="H21" s="11">
        <f t="shared" si="3"/>
        <v>0</v>
      </c>
      <c r="I21" s="13">
        <f t="shared" si="4"/>
        <v>8355190.2830000054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15185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15185</v>
      </c>
    </row>
    <row r="23" spans="1:9" ht="28.5" x14ac:dyDescent="0.25">
      <c r="A23" s="8" t="s">
        <v>20</v>
      </c>
      <c r="B23" s="9">
        <f t="shared" ref="B23:H23" si="5">B24+B25+B26+B27+B28+B29</f>
        <v>19217113.949999999</v>
      </c>
      <c r="C23" s="9">
        <f t="shared" si="5"/>
        <v>18845904.417999998</v>
      </c>
      <c r="D23" s="9">
        <f t="shared" si="5"/>
        <v>51324</v>
      </c>
      <c r="E23" s="9">
        <f t="shared" si="5"/>
        <v>12752</v>
      </c>
      <c r="F23" s="9">
        <f t="shared" si="5"/>
        <v>194757</v>
      </c>
      <c r="G23" s="9">
        <f t="shared" si="5"/>
        <v>0</v>
      </c>
      <c r="H23" s="9">
        <f t="shared" si="5"/>
        <v>0</v>
      </c>
      <c r="I23" s="9">
        <f>I24+I25+I26+I27+I28+I29</f>
        <v>38321851.368000001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12440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12440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5074594.7050000001</v>
      </c>
      <c r="C27" s="11">
        <f t="shared" si="6"/>
        <v>861310.64800000004</v>
      </c>
      <c r="D27" s="11">
        <f t="shared" si="6"/>
        <v>5038</v>
      </c>
      <c r="E27" s="11">
        <f t="shared" si="6"/>
        <v>312</v>
      </c>
      <c r="F27" s="11">
        <f t="shared" si="6"/>
        <v>56819</v>
      </c>
      <c r="G27" s="11">
        <f t="shared" si="6"/>
        <v>0</v>
      </c>
      <c r="H27" s="11">
        <f t="shared" si="6"/>
        <v>0</v>
      </c>
      <c r="I27" s="13">
        <f t="shared" si="7"/>
        <v>5998074.3530000001</v>
      </c>
    </row>
    <row r="28" spans="1:9" x14ac:dyDescent="0.25">
      <c r="A28" s="10" t="s">
        <v>17</v>
      </c>
      <c r="B28" s="11">
        <f t="shared" si="6"/>
        <v>14142519.244999999</v>
      </c>
      <c r="C28" s="11">
        <f t="shared" si="6"/>
        <v>17984593.77</v>
      </c>
      <c r="D28" s="11">
        <f t="shared" si="6"/>
        <v>46286</v>
      </c>
      <c r="E28" s="11">
        <f t="shared" si="6"/>
        <v>0</v>
      </c>
      <c r="F28" s="11">
        <f t="shared" si="6"/>
        <v>137938</v>
      </c>
      <c r="G28" s="11">
        <f t="shared" si="6"/>
        <v>0</v>
      </c>
      <c r="H28" s="11">
        <f t="shared" si="6"/>
        <v>0</v>
      </c>
      <c r="I28" s="13">
        <f t="shared" si="7"/>
        <v>32311337.015000001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15965157.609999999</v>
      </c>
      <c r="C30" s="9">
        <f t="shared" si="8"/>
        <v>16388973.269999998</v>
      </c>
      <c r="D30" s="9">
        <f t="shared" si="8"/>
        <v>48752</v>
      </c>
      <c r="E30" s="9">
        <f t="shared" si="8"/>
        <v>12264</v>
      </c>
      <c r="F30" s="9">
        <f t="shared" si="8"/>
        <v>185361</v>
      </c>
      <c r="G30" s="9">
        <f t="shared" si="8"/>
        <v>0</v>
      </c>
      <c r="H30" s="9">
        <f t="shared" si="8"/>
        <v>0</v>
      </c>
      <c r="I30" s="9">
        <f>I31+I32+I33+I34+I35+I36</f>
        <v>32600507.879999995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12264</v>
      </c>
      <c r="F32" s="11">
        <v>0</v>
      </c>
      <c r="G32" s="11">
        <v>0</v>
      </c>
      <c r="H32" s="11">
        <v>0</v>
      </c>
      <c r="I32" s="13">
        <f t="shared" si="9"/>
        <v>12264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3368878.7050000001</v>
      </c>
      <c r="C34" s="11">
        <v>736138.65800000005</v>
      </c>
      <c r="D34" s="11">
        <v>5038</v>
      </c>
      <c r="E34" s="11">
        <v>0</v>
      </c>
      <c r="F34" s="11">
        <v>56819</v>
      </c>
      <c r="G34" s="11">
        <v>0</v>
      </c>
      <c r="H34" s="11">
        <v>0</v>
      </c>
      <c r="I34" s="13">
        <f t="shared" si="9"/>
        <v>4166874.3629999999</v>
      </c>
    </row>
    <row r="35" spans="1:9" x14ac:dyDescent="0.25">
      <c r="A35" s="10" t="s">
        <v>17</v>
      </c>
      <c r="B35" s="11">
        <v>12596278.904999999</v>
      </c>
      <c r="C35" s="11">
        <v>15652834.611999998</v>
      </c>
      <c r="D35" s="11">
        <v>43714</v>
      </c>
      <c r="E35" s="11">
        <v>0</v>
      </c>
      <c r="F35" s="11">
        <v>128542</v>
      </c>
      <c r="G35" s="11">
        <v>0</v>
      </c>
      <c r="H35" s="11">
        <v>0</v>
      </c>
      <c r="I35" s="13">
        <f t="shared" si="9"/>
        <v>28421369.516999997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2871074.34</v>
      </c>
      <c r="C37" s="9">
        <f t="shared" si="10"/>
        <v>696715.78700000001</v>
      </c>
      <c r="D37" s="9">
        <f t="shared" si="10"/>
        <v>214</v>
      </c>
      <c r="E37" s="9">
        <f t="shared" si="10"/>
        <v>176</v>
      </c>
      <c r="F37" s="9">
        <f t="shared" si="10"/>
        <v>9396</v>
      </c>
      <c r="G37" s="9">
        <f t="shared" si="10"/>
        <v>0</v>
      </c>
      <c r="H37" s="9">
        <f t="shared" si="10"/>
        <v>0</v>
      </c>
      <c r="I37" s="9">
        <f>I38+I39+I40+I41+I42+I43</f>
        <v>3577576.1270000003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176</v>
      </c>
      <c r="F39" s="11">
        <v>0</v>
      </c>
      <c r="G39" s="11">
        <v>0</v>
      </c>
      <c r="H39" s="11">
        <v>0</v>
      </c>
      <c r="I39" s="13">
        <f t="shared" si="11"/>
        <v>176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1642488</v>
      </c>
      <c r="C41" s="11">
        <v>114460.99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1756948.99</v>
      </c>
    </row>
    <row r="42" spans="1:9" x14ac:dyDescent="0.25">
      <c r="A42" s="10" t="s">
        <v>17</v>
      </c>
      <c r="B42" s="11">
        <v>1228586.3400000001</v>
      </c>
      <c r="C42" s="11">
        <v>582254.79700000002</v>
      </c>
      <c r="D42" s="11">
        <v>214</v>
      </c>
      <c r="E42" s="11">
        <v>0</v>
      </c>
      <c r="F42" s="11">
        <v>9396</v>
      </c>
      <c r="G42" s="11">
        <v>0</v>
      </c>
      <c r="H42" s="11">
        <v>0</v>
      </c>
      <c r="I42" s="13">
        <f t="shared" si="11"/>
        <v>1820451.1370000001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380882</v>
      </c>
      <c r="C44" s="9">
        <f t="shared" si="12"/>
        <v>1760215.361</v>
      </c>
      <c r="D44" s="9">
        <f t="shared" si="12"/>
        <v>2358</v>
      </c>
      <c r="E44" s="9">
        <f t="shared" si="12"/>
        <v>312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2143767.361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63228</v>
      </c>
      <c r="C48" s="11">
        <v>10711</v>
      </c>
      <c r="D48" s="11">
        <v>0</v>
      </c>
      <c r="E48" s="11">
        <v>312</v>
      </c>
      <c r="F48" s="11">
        <v>0</v>
      </c>
      <c r="G48" s="11">
        <v>0</v>
      </c>
      <c r="H48" s="11">
        <v>0</v>
      </c>
      <c r="I48" s="13">
        <f t="shared" si="13"/>
        <v>74251</v>
      </c>
    </row>
    <row r="49" spans="1:9" x14ac:dyDescent="0.25">
      <c r="A49" s="10" t="s">
        <v>17</v>
      </c>
      <c r="B49" s="11">
        <v>317654</v>
      </c>
      <c r="C49" s="11">
        <v>1749504.361</v>
      </c>
      <c r="D49" s="11">
        <v>2358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2069516.361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30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2"/>
      <c r="H56" s="22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4731.0389999999998</v>
      </c>
      <c r="C59" s="9">
        <f>C60+C61+C62+C63+C64+C65</f>
        <v>15189.019</v>
      </c>
      <c r="D59" s="9">
        <f t="shared" ref="D59:E59" si="14">D60+D61+D62+D63+D64+D65</f>
        <v>37.213000000000001</v>
      </c>
      <c r="E59" s="9">
        <f t="shared" si="14"/>
        <v>17978.379000000001</v>
      </c>
      <c r="F59" s="9">
        <f>F60+F61+F62+F63+F64+F65</f>
        <v>5084.5659999999998</v>
      </c>
      <c r="G59" s="9">
        <f>G60+G61+G62+G63+G64+G65</f>
        <v>31</v>
      </c>
      <c r="H59" s="9">
        <f>H60+H61+H62+H63+H64+H65</f>
        <v>43051.216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5084.5659999999998</v>
      </c>
      <c r="G60" s="12">
        <v>0</v>
      </c>
      <c r="H60" s="13">
        <f>SUM(B60:G60)</f>
        <v>5084.5659999999998</v>
      </c>
    </row>
    <row r="61" spans="1:9" x14ac:dyDescent="0.25">
      <c r="A61" s="10" t="s">
        <v>14</v>
      </c>
      <c r="B61" s="12">
        <v>0</v>
      </c>
      <c r="C61" s="12">
        <v>484.72399999999999</v>
      </c>
      <c r="D61" s="12">
        <v>0</v>
      </c>
      <c r="E61" s="12">
        <v>10621.99</v>
      </c>
      <c r="F61" s="12">
        <v>0</v>
      </c>
      <c r="G61" s="12">
        <v>31</v>
      </c>
      <c r="H61" s="13">
        <f t="shared" ref="H61:H65" si="15">SUM(B61:G61)</f>
        <v>11137.714</v>
      </c>
    </row>
    <row r="62" spans="1:9" x14ac:dyDescent="0.25">
      <c r="A62" s="10" t="s">
        <v>15</v>
      </c>
      <c r="B62" s="12">
        <v>731.93</v>
      </c>
      <c r="C62" s="12">
        <v>3227.5</v>
      </c>
      <c r="D62" s="12">
        <v>0</v>
      </c>
      <c r="E62" s="12">
        <v>1798.586</v>
      </c>
      <c r="F62" s="12">
        <v>0</v>
      </c>
      <c r="G62" s="12">
        <v>0</v>
      </c>
      <c r="H62" s="13">
        <f t="shared" si="15"/>
        <v>5758.0159999999996</v>
      </c>
    </row>
    <row r="63" spans="1:9" x14ac:dyDescent="0.25">
      <c r="A63" s="10" t="s">
        <v>16</v>
      </c>
      <c r="B63" s="12">
        <v>3828.1889999999999</v>
      </c>
      <c r="C63" s="12">
        <v>10649.734</v>
      </c>
      <c r="D63" s="12">
        <v>37.213000000000001</v>
      </c>
      <c r="E63" s="12">
        <v>5537.9089999999997</v>
      </c>
      <c r="F63" s="12">
        <v>0</v>
      </c>
      <c r="G63" s="12">
        <v>0</v>
      </c>
      <c r="H63" s="13">
        <f t="shared" si="15"/>
        <v>20053.044999999998</v>
      </c>
      <c r="I63" s="15"/>
    </row>
    <row r="64" spans="1:9" x14ac:dyDescent="0.25">
      <c r="A64" s="10" t="s">
        <v>17</v>
      </c>
      <c r="B64" s="12">
        <v>170.92</v>
      </c>
      <c r="C64" s="12">
        <v>827.06100000000004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997.98099999999999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19.893999999999998</v>
      </c>
      <c r="F65" s="12">
        <v>0</v>
      </c>
      <c r="G65" s="12">
        <v>0</v>
      </c>
      <c r="H65" s="13">
        <f t="shared" si="15"/>
        <v>19.893999999999998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L62" sqref="L62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29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1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38794934.022</v>
      </c>
      <c r="C9" s="9">
        <f t="shared" si="0"/>
        <v>39669038.128999993</v>
      </c>
      <c r="D9" s="9">
        <f t="shared" si="0"/>
        <v>143522</v>
      </c>
      <c r="E9" s="9">
        <f t="shared" si="0"/>
        <v>11132660.501999997</v>
      </c>
      <c r="F9" s="9">
        <f t="shared" si="0"/>
        <v>766102</v>
      </c>
      <c r="G9" s="9">
        <f t="shared" si="0"/>
        <v>1660913.7519999999</v>
      </c>
      <c r="H9" s="9">
        <f t="shared" si="0"/>
        <v>2203213</v>
      </c>
      <c r="I9" s="9">
        <f t="shared" si="0"/>
        <v>94370383.405000001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1660913.7519999999</v>
      </c>
      <c r="H10" s="12">
        <v>0</v>
      </c>
      <c r="I10" s="13">
        <f t="shared" ref="I10:I15" si="1">SUM(B10:H10)</f>
        <v>1660913.7519999999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5734135.7759999996</v>
      </c>
      <c r="F11" s="11">
        <v>0</v>
      </c>
      <c r="G11" s="11">
        <v>0</v>
      </c>
      <c r="H11" s="11">
        <v>2203213</v>
      </c>
      <c r="I11" s="13">
        <f t="shared" si="1"/>
        <v>7937348.7759999996</v>
      </c>
    </row>
    <row r="12" spans="1:9" x14ac:dyDescent="0.25">
      <c r="A12" s="10" t="s">
        <v>15</v>
      </c>
      <c r="B12" s="11">
        <v>295422</v>
      </c>
      <c r="C12" s="11">
        <v>1703235</v>
      </c>
      <c r="D12" s="11">
        <v>0</v>
      </c>
      <c r="E12" s="11">
        <v>1505193.6099999999</v>
      </c>
      <c r="F12" s="11">
        <v>0</v>
      </c>
      <c r="G12" s="11">
        <v>0</v>
      </c>
      <c r="H12" s="11">
        <v>0</v>
      </c>
      <c r="I12" s="13">
        <f t="shared" si="1"/>
        <v>3503850.61</v>
      </c>
    </row>
    <row r="13" spans="1:9" x14ac:dyDescent="0.25">
      <c r="A13" s="10" t="s">
        <v>16</v>
      </c>
      <c r="B13" s="12">
        <v>21690283.870000001</v>
      </c>
      <c r="C13" s="11">
        <v>13066981.835999999</v>
      </c>
      <c r="D13" s="11">
        <v>86452</v>
      </c>
      <c r="E13" s="11">
        <v>3867748.4759999961</v>
      </c>
      <c r="F13" s="11">
        <v>143820</v>
      </c>
      <c r="G13" s="11">
        <v>0</v>
      </c>
      <c r="H13" s="11">
        <v>0</v>
      </c>
      <c r="I13" s="13">
        <f t="shared" si="1"/>
        <v>38855286.181999996</v>
      </c>
    </row>
    <row r="14" spans="1:9" x14ac:dyDescent="0.25">
      <c r="A14" s="10" t="s">
        <v>17</v>
      </c>
      <c r="B14" s="11">
        <v>16809228.152000003</v>
      </c>
      <c r="C14" s="11">
        <v>24898821.292999998</v>
      </c>
      <c r="D14" s="11">
        <v>57070</v>
      </c>
      <c r="E14" s="11">
        <v>9443.640000000596</v>
      </c>
      <c r="F14" s="11">
        <v>622282</v>
      </c>
      <c r="G14" s="11">
        <v>0</v>
      </c>
      <c r="H14" s="11">
        <v>0</v>
      </c>
      <c r="I14" s="13">
        <f t="shared" si="1"/>
        <v>42396845.085000001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16139</v>
      </c>
      <c r="F15" s="11">
        <v>0</v>
      </c>
      <c r="G15" s="11">
        <v>0</v>
      </c>
      <c r="H15" s="11">
        <v>0</v>
      </c>
      <c r="I15" s="13">
        <f t="shared" si="1"/>
        <v>16139</v>
      </c>
    </row>
    <row r="16" spans="1:9" ht="42.75" x14ac:dyDescent="0.25">
      <c r="A16" s="8" t="s">
        <v>19</v>
      </c>
      <c r="B16" s="9">
        <f t="shared" ref="B16:H16" si="2">B17+B18+B19+B20+B21+B22</f>
        <v>18819757.201000001</v>
      </c>
      <c r="C16" s="9">
        <f t="shared" si="2"/>
        <v>19840988.957999997</v>
      </c>
      <c r="D16" s="9">
        <f t="shared" si="2"/>
        <v>100763</v>
      </c>
      <c r="E16" s="9">
        <f t="shared" si="2"/>
        <v>11120824.501999997</v>
      </c>
      <c r="F16" s="9">
        <f t="shared" si="2"/>
        <v>568130</v>
      </c>
      <c r="G16" s="9">
        <f t="shared" si="2"/>
        <v>1660913.7519999999</v>
      </c>
      <c r="H16" s="9">
        <f t="shared" si="2"/>
        <v>2203213</v>
      </c>
      <c r="I16" s="9">
        <f>I17+I18+I19+I20+I21+I22</f>
        <v>54314590.412999995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1660913.7519999999</v>
      </c>
      <c r="H17" s="11">
        <f t="shared" si="3"/>
        <v>0</v>
      </c>
      <c r="I17" s="13">
        <f t="shared" ref="I17:I22" si="4">SUM(B17:H17)</f>
        <v>1660913.7519999999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5722894.7759999996</v>
      </c>
      <c r="F18" s="11">
        <f t="shared" si="3"/>
        <v>0</v>
      </c>
      <c r="G18" s="11">
        <f t="shared" si="3"/>
        <v>0</v>
      </c>
      <c r="H18" s="11">
        <f t="shared" si="3"/>
        <v>2203213</v>
      </c>
      <c r="I18" s="13">
        <f t="shared" si="4"/>
        <v>7926107.7759999996</v>
      </c>
    </row>
    <row r="19" spans="1:9" x14ac:dyDescent="0.25">
      <c r="A19" s="10" t="s">
        <v>15</v>
      </c>
      <c r="B19" s="11">
        <f t="shared" si="3"/>
        <v>295422</v>
      </c>
      <c r="C19" s="11">
        <f t="shared" si="3"/>
        <v>1703235</v>
      </c>
      <c r="D19" s="11">
        <f t="shared" si="3"/>
        <v>0</v>
      </c>
      <c r="E19" s="11">
        <f t="shared" si="3"/>
        <v>1505193.6099999999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3503850.61</v>
      </c>
    </row>
    <row r="20" spans="1:9" x14ac:dyDescent="0.25">
      <c r="A20" s="10" t="s">
        <v>16</v>
      </c>
      <c r="B20" s="11">
        <f t="shared" si="3"/>
        <v>16611704.224000001</v>
      </c>
      <c r="C20" s="11">
        <f t="shared" si="3"/>
        <v>12139196.517999999</v>
      </c>
      <c r="D20" s="11">
        <f t="shared" si="3"/>
        <v>84905</v>
      </c>
      <c r="E20" s="11">
        <f t="shared" si="3"/>
        <v>3867153.4759999961</v>
      </c>
      <c r="F20" s="11">
        <f t="shared" si="3"/>
        <v>95585</v>
      </c>
      <c r="G20" s="11">
        <f t="shared" si="3"/>
        <v>0</v>
      </c>
      <c r="H20" s="11">
        <f t="shared" si="3"/>
        <v>0</v>
      </c>
      <c r="I20" s="13">
        <f t="shared" si="4"/>
        <v>32798544.217999995</v>
      </c>
    </row>
    <row r="21" spans="1:9" x14ac:dyDescent="0.25">
      <c r="A21" s="10" t="s">
        <v>17</v>
      </c>
      <c r="B21" s="11">
        <f t="shared" si="3"/>
        <v>1912630.9770000018</v>
      </c>
      <c r="C21" s="11">
        <f t="shared" si="3"/>
        <v>5998557.4399999995</v>
      </c>
      <c r="D21" s="11">
        <f t="shared" si="3"/>
        <v>15858</v>
      </c>
      <c r="E21" s="11">
        <f t="shared" si="3"/>
        <v>9443.640000000596</v>
      </c>
      <c r="F21" s="11">
        <f t="shared" si="3"/>
        <v>472545</v>
      </c>
      <c r="G21" s="11">
        <f t="shared" si="3"/>
        <v>0</v>
      </c>
      <c r="H21" s="11">
        <f t="shared" si="3"/>
        <v>0</v>
      </c>
      <c r="I21" s="13">
        <f t="shared" si="4"/>
        <v>8409035.0570000019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16139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16139</v>
      </c>
    </row>
    <row r="23" spans="1:9" ht="28.5" x14ac:dyDescent="0.25">
      <c r="A23" s="8" t="s">
        <v>20</v>
      </c>
      <c r="B23" s="9">
        <f t="shared" ref="B23:H23" si="5">B24+B25+B26+B27+B28+B29</f>
        <v>19975176.821000002</v>
      </c>
      <c r="C23" s="9">
        <f t="shared" si="5"/>
        <v>19828049.171</v>
      </c>
      <c r="D23" s="9">
        <f t="shared" si="5"/>
        <v>42759</v>
      </c>
      <c r="E23" s="9">
        <f t="shared" si="5"/>
        <v>11836</v>
      </c>
      <c r="F23" s="9">
        <f t="shared" si="5"/>
        <v>197972</v>
      </c>
      <c r="G23" s="9">
        <f t="shared" si="5"/>
        <v>0</v>
      </c>
      <c r="H23" s="9">
        <f t="shared" si="5"/>
        <v>0</v>
      </c>
      <c r="I23" s="9">
        <f>I24+I25+I26+I27+I28+I29</f>
        <v>40055792.991999999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11241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11241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5078579.6459999997</v>
      </c>
      <c r="C27" s="11">
        <f t="shared" si="6"/>
        <v>927785.31799999997</v>
      </c>
      <c r="D27" s="11">
        <f t="shared" si="6"/>
        <v>1547</v>
      </c>
      <c r="E27" s="11">
        <f t="shared" si="6"/>
        <v>595</v>
      </c>
      <c r="F27" s="11">
        <f t="shared" si="6"/>
        <v>48235</v>
      </c>
      <c r="G27" s="11">
        <f t="shared" si="6"/>
        <v>0</v>
      </c>
      <c r="H27" s="11">
        <f t="shared" si="6"/>
        <v>0</v>
      </c>
      <c r="I27" s="13">
        <f t="shared" si="7"/>
        <v>6056741.9639999997</v>
      </c>
    </row>
    <row r="28" spans="1:9" x14ac:dyDescent="0.25">
      <c r="A28" s="10" t="s">
        <v>17</v>
      </c>
      <c r="B28" s="11">
        <f t="shared" si="6"/>
        <v>14896597.175000001</v>
      </c>
      <c r="C28" s="11">
        <f t="shared" si="6"/>
        <v>18900263.853</v>
      </c>
      <c r="D28" s="11">
        <f t="shared" si="6"/>
        <v>41212</v>
      </c>
      <c r="E28" s="11">
        <f t="shared" si="6"/>
        <v>0</v>
      </c>
      <c r="F28" s="11">
        <f t="shared" si="6"/>
        <v>149737</v>
      </c>
      <c r="G28" s="11">
        <f t="shared" si="6"/>
        <v>0</v>
      </c>
      <c r="H28" s="11">
        <f t="shared" si="6"/>
        <v>0</v>
      </c>
      <c r="I28" s="13">
        <f t="shared" si="7"/>
        <v>33987810.027999997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16519638.881000001</v>
      </c>
      <c r="C30" s="9">
        <f t="shared" si="8"/>
        <v>17112014.32</v>
      </c>
      <c r="D30" s="9">
        <f t="shared" si="8"/>
        <v>40594</v>
      </c>
      <c r="E30" s="9">
        <f t="shared" si="8"/>
        <v>11076</v>
      </c>
      <c r="F30" s="9">
        <f t="shared" si="8"/>
        <v>187392</v>
      </c>
      <c r="G30" s="9">
        <f t="shared" si="8"/>
        <v>0</v>
      </c>
      <c r="H30" s="9">
        <f t="shared" si="8"/>
        <v>0</v>
      </c>
      <c r="I30" s="9">
        <f>I31+I32+I33+I34+I35+I36</f>
        <v>33870715.201000005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11076</v>
      </c>
      <c r="F32" s="11">
        <v>0</v>
      </c>
      <c r="G32" s="11">
        <v>0</v>
      </c>
      <c r="H32" s="11">
        <v>0</v>
      </c>
      <c r="I32" s="13">
        <f t="shared" si="9"/>
        <v>11076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3306081.0460000001</v>
      </c>
      <c r="C34" s="11">
        <v>774715.32700000005</v>
      </c>
      <c r="D34" s="11">
        <v>1547</v>
      </c>
      <c r="E34" s="11">
        <v>0</v>
      </c>
      <c r="F34" s="11">
        <v>48235</v>
      </c>
      <c r="G34" s="11">
        <v>0</v>
      </c>
      <c r="H34" s="11">
        <v>0</v>
      </c>
      <c r="I34" s="13">
        <f t="shared" si="9"/>
        <v>4130578.3730000001</v>
      </c>
    </row>
    <row r="35" spans="1:9" x14ac:dyDescent="0.25">
      <c r="A35" s="10" t="s">
        <v>17</v>
      </c>
      <c r="B35" s="11">
        <v>13213557.835000001</v>
      </c>
      <c r="C35" s="11">
        <v>16337298.992999999</v>
      </c>
      <c r="D35" s="11">
        <v>39047</v>
      </c>
      <c r="E35" s="11">
        <v>0</v>
      </c>
      <c r="F35" s="11">
        <v>139157</v>
      </c>
      <c r="G35" s="11">
        <v>0</v>
      </c>
      <c r="H35" s="11">
        <v>0</v>
      </c>
      <c r="I35" s="13">
        <f t="shared" si="9"/>
        <v>29729060.828000002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3013486.34</v>
      </c>
      <c r="C37" s="9">
        <f t="shared" si="10"/>
        <v>822320.46099999989</v>
      </c>
      <c r="D37" s="9">
        <f t="shared" si="10"/>
        <v>205</v>
      </c>
      <c r="E37" s="9">
        <f t="shared" si="10"/>
        <v>165</v>
      </c>
      <c r="F37" s="9">
        <f t="shared" si="10"/>
        <v>10580</v>
      </c>
      <c r="G37" s="9">
        <f t="shared" si="10"/>
        <v>0</v>
      </c>
      <c r="H37" s="9">
        <f t="shared" si="10"/>
        <v>0</v>
      </c>
      <c r="I37" s="9">
        <f>I38+I39+I40+I41+I42+I43</f>
        <v>3846756.801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165</v>
      </c>
      <c r="F39" s="11">
        <v>0</v>
      </c>
      <c r="G39" s="11">
        <v>0</v>
      </c>
      <c r="H39" s="11">
        <v>0</v>
      </c>
      <c r="I39" s="13">
        <f t="shared" si="11"/>
        <v>165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1702644</v>
      </c>
      <c r="C41" s="11">
        <v>140666.99099999998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1843310.9909999999</v>
      </c>
    </row>
    <row r="42" spans="1:9" x14ac:dyDescent="0.25">
      <c r="A42" s="10" t="s">
        <v>17</v>
      </c>
      <c r="B42" s="11">
        <v>1310842.3400000001</v>
      </c>
      <c r="C42" s="11">
        <v>681653.47</v>
      </c>
      <c r="D42" s="11">
        <v>205</v>
      </c>
      <c r="E42" s="11">
        <v>0</v>
      </c>
      <c r="F42" s="11">
        <v>10580</v>
      </c>
      <c r="G42" s="11">
        <v>0</v>
      </c>
      <c r="H42" s="11">
        <v>0</v>
      </c>
      <c r="I42" s="13">
        <f t="shared" si="11"/>
        <v>2003280.81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442051.6</v>
      </c>
      <c r="C44" s="9">
        <f t="shared" si="12"/>
        <v>1893714.39</v>
      </c>
      <c r="D44" s="9">
        <f t="shared" si="12"/>
        <v>1960</v>
      </c>
      <c r="E44" s="9">
        <f t="shared" si="12"/>
        <v>595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2338320.9899999998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69854.600000000006</v>
      </c>
      <c r="C48" s="11">
        <v>12403</v>
      </c>
      <c r="D48" s="11">
        <v>0</v>
      </c>
      <c r="E48" s="11">
        <v>595</v>
      </c>
      <c r="F48" s="11">
        <v>0</v>
      </c>
      <c r="G48" s="11">
        <v>0</v>
      </c>
      <c r="H48" s="11">
        <v>0</v>
      </c>
      <c r="I48" s="13">
        <f t="shared" si="13"/>
        <v>82852.600000000006</v>
      </c>
    </row>
    <row r="49" spans="1:9" x14ac:dyDescent="0.25">
      <c r="A49" s="10" t="s">
        <v>17</v>
      </c>
      <c r="B49" s="11">
        <v>372197</v>
      </c>
      <c r="C49" s="11">
        <v>1881311.39</v>
      </c>
      <c r="D49" s="11">
        <v>1960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2255468.3899999997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29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1"/>
      <c r="H56" s="21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4994.063000000001</v>
      </c>
      <c r="C59" s="9">
        <f>C60+C61+C62+C63+C64+C65</f>
        <v>15355.706</v>
      </c>
      <c r="D59" s="9">
        <f t="shared" ref="D59:E59" si="14">D60+D61+D62+D63+D64+D65</f>
        <v>36.754000000000005</v>
      </c>
      <c r="E59" s="9">
        <f t="shared" si="14"/>
        <v>17720.531999999999</v>
      </c>
      <c r="F59" s="9">
        <f>F60+F61+F62+F63+F64+F65</f>
        <v>4776.2580000000007</v>
      </c>
      <c r="G59" s="9">
        <f>G60+G61+G62+G63+G64+G65</f>
        <v>29</v>
      </c>
      <c r="H59" s="9">
        <f>H60+H61+H62+H63+H64+H65</f>
        <v>42912.313000000002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4776.2580000000007</v>
      </c>
      <c r="G60" s="12">
        <v>0</v>
      </c>
      <c r="H60" s="13">
        <f>SUM(B60:G60)</f>
        <v>4776.2580000000007</v>
      </c>
    </row>
    <row r="61" spans="1:9" x14ac:dyDescent="0.25">
      <c r="A61" s="10" t="s">
        <v>14</v>
      </c>
      <c r="B61" s="12">
        <v>0</v>
      </c>
      <c r="C61" s="12">
        <v>369.15799999999996</v>
      </c>
      <c r="D61" s="12">
        <v>0</v>
      </c>
      <c r="E61" s="12">
        <v>10525.428</v>
      </c>
      <c r="F61" s="12">
        <v>0</v>
      </c>
      <c r="G61" s="12">
        <v>29</v>
      </c>
      <c r="H61" s="13">
        <f t="shared" ref="H61:H65" si="15">SUM(B61:G61)</f>
        <v>10923.585999999999</v>
      </c>
    </row>
    <row r="62" spans="1:9" x14ac:dyDescent="0.25">
      <c r="A62" s="10" t="s">
        <v>15</v>
      </c>
      <c r="B62" s="12">
        <v>698.01100000000008</v>
      </c>
      <c r="C62" s="12">
        <v>3242.3540000000003</v>
      </c>
      <c r="D62" s="12">
        <v>0</v>
      </c>
      <c r="E62" s="12">
        <v>1881.2739999999999</v>
      </c>
      <c r="F62" s="12">
        <v>0</v>
      </c>
      <c r="G62" s="12">
        <v>0</v>
      </c>
      <c r="H62" s="13">
        <f t="shared" si="15"/>
        <v>5821.6390000000001</v>
      </c>
    </row>
    <row r="63" spans="1:9" x14ac:dyDescent="0.25">
      <c r="A63" s="10" t="s">
        <v>16</v>
      </c>
      <c r="B63" s="12">
        <v>4138.9340000000002</v>
      </c>
      <c r="C63" s="12">
        <v>10958.698</v>
      </c>
      <c r="D63" s="12">
        <v>36.754000000000005</v>
      </c>
      <c r="E63" s="12">
        <v>5294.1079999999993</v>
      </c>
      <c r="F63" s="12">
        <v>0</v>
      </c>
      <c r="G63" s="12">
        <v>0</v>
      </c>
      <c r="H63" s="13">
        <f t="shared" si="15"/>
        <v>20428.494000000002</v>
      </c>
      <c r="I63" s="15"/>
    </row>
    <row r="64" spans="1:9" x14ac:dyDescent="0.25">
      <c r="A64" s="10" t="s">
        <v>17</v>
      </c>
      <c r="B64" s="12">
        <v>157.11799999999999</v>
      </c>
      <c r="C64" s="12">
        <v>785.49599999999998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942.61400000000003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19.722000000000001</v>
      </c>
      <c r="F65" s="12">
        <v>0</v>
      </c>
      <c r="G65" s="12">
        <v>0</v>
      </c>
      <c r="H65" s="13">
        <f t="shared" si="15"/>
        <v>19.722000000000001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I71" sqref="I7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1" t="s">
        <v>0</v>
      </c>
      <c r="B3" s="31"/>
      <c r="C3" s="31"/>
      <c r="D3" s="31"/>
      <c r="E3" s="31"/>
      <c r="F3" s="31"/>
      <c r="G3" s="31"/>
      <c r="H3" s="31"/>
      <c r="I3" s="1"/>
    </row>
    <row r="4" spans="1:9" ht="15.75" x14ac:dyDescent="0.25">
      <c r="A4" s="32" t="s">
        <v>28</v>
      </c>
      <c r="B4" s="32"/>
      <c r="C4" s="32"/>
      <c r="D4" s="32"/>
      <c r="E4" s="32"/>
      <c r="F4" s="32"/>
      <c r="G4" s="32"/>
      <c r="H4" s="3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2</v>
      </c>
    </row>
    <row r="7" spans="1:9" x14ac:dyDescent="0.25">
      <c r="A7" s="33"/>
      <c r="B7" s="5" t="s">
        <v>3</v>
      </c>
      <c r="C7" s="5"/>
      <c r="D7" s="5"/>
      <c r="E7" s="5"/>
      <c r="F7" s="6"/>
      <c r="G7" s="6"/>
      <c r="H7" s="6"/>
      <c r="I7" s="29" t="s">
        <v>4</v>
      </c>
    </row>
    <row r="8" spans="1:9" ht="45" x14ac:dyDescent="0.25">
      <c r="A8" s="34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0"/>
    </row>
    <row r="9" spans="1:9" ht="28.5" x14ac:dyDescent="0.25">
      <c r="A9" s="8" t="s">
        <v>12</v>
      </c>
      <c r="B9" s="9">
        <f t="shared" ref="B9:I9" si="0">B10+B11+B12+B13+B14+B15</f>
        <v>41285589.481999993</v>
      </c>
      <c r="C9" s="9">
        <f t="shared" si="0"/>
        <v>43483678.576999992</v>
      </c>
      <c r="D9" s="9">
        <f t="shared" si="0"/>
        <v>162579</v>
      </c>
      <c r="E9" s="9">
        <f t="shared" si="0"/>
        <v>11986844.385999996</v>
      </c>
      <c r="F9" s="9">
        <f t="shared" si="0"/>
        <v>1067677</v>
      </c>
      <c r="G9" s="9">
        <f t="shared" si="0"/>
        <v>1934254.35</v>
      </c>
      <c r="H9" s="9">
        <f t="shared" si="0"/>
        <v>1736232</v>
      </c>
      <c r="I9" s="9">
        <f t="shared" si="0"/>
        <v>101656854.79499999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1934254.35</v>
      </c>
      <c r="H10" s="12">
        <v>0</v>
      </c>
      <c r="I10" s="13">
        <f t="shared" ref="I10:I15" si="1">SUM(B10:H10)</f>
        <v>1934254.35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6421930.3370000003</v>
      </c>
      <c r="F11" s="11">
        <v>0</v>
      </c>
      <c r="G11" s="11">
        <v>0</v>
      </c>
      <c r="H11" s="11">
        <v>1736232</v>
      </c>
      <c r="I11" s="13">
        <f t="shared" si="1"/>
        <v>8158162.3370000003</v>
      </c>
    </row>
    <row r="12" spans="1:9" x14ac:dyDescent="0.25">
      <c r="A12" s="10" t="s">
        <v>15</v>
      </c>
      <c r="B12" s="11">
        <v>313557</v>
      </c>
      <c r="C12" s="11">
        <v>2277791</v>
      </c>
      <c r="D12" s="11">
        <v>0</v>
      </c>
      <c r="E12" s="11">
        <v>1433154.65</v>
      </c>
      <c r="F12" s="11">
        <v>0</v>
      </c>
      <c r="G12" s="11">
        <v>0</v>
      </c>
      <c r="H12" s="11">
        <v>0</v>
      </c>
      <c r="I12" s="13">
        <f t="shared" si="1"/>
        <v>4024502.65</v>
      </c>
    </row>
    <row r="13" spans="1:9" x14ac:dyDescent="0.25">
      <c r="A13" s="10" t="s">
        <v>16</v>
      </c>
      <c r="B13" s="12">
        <v>23464077.329999998</v>
      </c>
      <c r="C13" s="11">
        <v>15227331.267000001</v>
      </c>
      <c r="D13" s="11">
        <v>90090</v>
      </c>
      <c r="E13" s="11">
        <v>4082083.798999995</v>
      </c>
      <c r="F13" s="11">
        <v>213007</v>
      </c>
      <c r="G13" s="11">
        <v>0</v>
      </c>
      <c r="H13" s="11">
        <v>0</v>
      </c>
      <c r="I13" s="13">
        <f t="shared" si="1"/>
        <v>43076589.395999998</v>
      </c>
    </row>
    <row r="14" spans="1:9" x14ac:dyDescent="0.25">
      <c r="A14" s="10" t="s">
        <v>17</v>
      </c>
      <c r="B14" s="11">
        <v>17507955.151999999</v>
      </c>
      <c r="C14" s="11">
        <v>25978556.309999995</v>
      </c>
      <c r="D14" s="11">
        <v>72489</v>
      </c>
      <c r="E14" s="11">
        <v>13322.60000000149</v>
      </c>
      <c r="F14" s="11">
        <v>854670</v>
      </c>
      <c r="G14" s="11">
        <v>0</v>
      </c>
      <c r="H14" s="11">
        <v>0</v>
      </c>
      <c r="I14" s="13">
        <f t="shared" si="1"/>
        <v>44426993.061999999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36353</v>
      </c>
      <c r="F15" s="11">
        <v>0</v>
      </c>
      <c r="G15" s="11">
        <v>0</v>
      </c>
      <c r="H15" s="11">
        <v>0</v>
      </c>
      <c r="I15" s="13">
        <f t="shared" si="1"/>
        <v>36353</v>
      </c>
    </row>
    <row r="16" spans="1:9" ht="42.75" x14ac:dyDescent="0.25">
      <c r="A16" s="8" t="s">
        <v>19</v>
      </c>
      <c r="B16" s="9">
        <f t="shared" ref="B16:H16" si="2">B17+B18+B19+B20+B21+B22</f>
        <v>21242731.766999997</v>
      </c>
      <c r="C16" s="9">
        <f t="shared" si="2"/>
        <v>23071845.739999995</v>
      </c>
      <c r="D16" s="9">
        <f t="shared" si="2"/>
        <v>107395</v>
      </c>
      <c r="E16" s="9">
        <f t="shared" si="2"/>
        <v>11971955.385999996</v>
      </c>
      <c r="F16" s="9">
        <f t="shared" si="2"/>
        <v>908980</v>
      </c>
      <c r="G16" s="9">
        <f t="shared" si="2"/>
        <v>1934254.35</v>
      </c>
      <c r="H16" s="9">
        <f t="shared" si="2"/>
        <v>1736232</v>
      </c>
      <c r="I16" s="9">
        <f>I17+I18+I19+I20+I21+I22</f>
        <v>60973394.242999986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1934254.35</v>
      </c>
      <c r="H17" s="11">
        <f t="shared" si="3"/>
        <v>0</v>
      </c>
      <c r="I17" s="13">
        <f t="shared" ref="I17:I22" si="4">SUM(B17:H17)</f>
        <v>1934254.35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6407642.3370000003</v>
      </c>
      <c r="F18" s="11">
        <f t="shared" si="3"/>
        <v>0</v>
      </c>
      <c r="G18" s="11">
        <f t="shared" si="3"/>
        <v>0</v>
      </c>
      <c r="H18" s="11">
        <f t="shared" si="3"/>
        <v>1736232</v>
      </c>
      <c r="I18" s="13">
        <f t="shared" si="4"/>
        <v>8143874.3370000003</v>
      </c>
    </row>
    <row r="19" spans="1:9" x14ac:dyDescent="0.25">
      <c r="A19" s="10" t="s">
        <v>15</v>
      </c>
      <c r="B19" s="11">
        <f t="shared" si="3"/>
        <v>313557</v>
      </c>
      <c r="C19" s="11">
        <f t="shared" si="3"/>
        <v>2277791</v>
      </c>
      <c r="D19" s="11">
        <f t="shared" si="3"/>
        <v>0</v>
      </c>
      <c r="E19" s="11">
        <f t="shared" si="3"/>
        <v>1433154.65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4024502.65</v>
      </c>
    </row>
    <row r="20" spans="1:9" x14ac:dyDescent="0.25">
      <c r="A20" s="10" t="s">
        <v>16</v>
      </c>
      <c r="B20" s="11">
        <f t="shared" si="3"/>
        <v>18140546.129000001</v>
      </c>
      <c r="C20" s="11">
        <f t="shared" si="3"/>
        <v>14315774.107000001</v>
      </c>
      <c r="D20" s="11">
        <f t="shared" si="3"/>
        <v>89378</v>
      </c>
      <c r="E20" s="11">
        <f t="shared" si="3"/>
        <v>4081482.798999995</v>
      </c>
      <c r="F20" s="11">
        <f t="shared" si="3"/>
        <v>162883</v>
      </c>
      <c r="G20" s="11">
        <f t="shared" si="3"/>
        <v>0</v>
      </c>
      <c r="H20" s="11">
        <f t="shared" si="3"/>
        <v>0</v>
      </c>
      <c r="I20" s="13">
        <f t="shared" si="4"/>
        <v>36790064.034999996</v>
      </c>
    </row>
    <row r="21" spans="1:9" x14ac:dyDescent="0.25">
      <c r="A21" s="10" t="s">
        <v>17</v>
      </c>
      <c r="B21" s="11">
        <f t="shared" si="3"/>
        <v>2788628.6379999984</v>
      </c>
      <c r="C21" s="11">
        <f t="shared" si="3"/>
        <v>6478280.6329999957</v>
      </c>
      <c r="D21" s="11">
        <f t="shared" si="3"/>
        <v>18017</v>
      </c>
      <c r="E21" s="11">
        <f t="shared" si="3"/>
        <v>13322.60000000149</v>
      </c>
      <c r="F21" s="11">
        <f t="shared" si="3"/>
        <v>746097</v>
      </c>
      <c r="G21" s="11">
        <f t="shared" si="3"/>
        <v>0</v>
      </c>
      <c r="H21" s="11">
        <f t="shared" si="3"/>
        <v>0</v>
      </c>
      <c r="I21" s="13">
        <f t="shared" si="4"/>
        <v>10044345.870999996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36353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36353</v>
      </c>
    </row>
    <row r="23" spans="1:9" ht="28.5" x14ac:dyDescent="0.25">
      <c r="A23" s="8" t="s">
        <v>20</v>
      </c>
      <c r="B23" s="9">
        <f t="shared" ref="B23:H23" si="5">B24+B25+B26+B27+B28+B29</f>
        <v>20042857.715</v>
      </c>
      <c r="C23" s="9">
        <f t="shared" si="5"/>
        <v>20411832.837000001</v>
      </c>
      <c r="D23" s="9">
        <f t="shared" si="5"/>
        <v>55184</v>
      </c>
      <c r="E23" s="9">
        <f t="shared" si="5"/>
        <v>14889</v>
      </c>
      <c r="F23" s="9">
        <f t="shared" si="5"/>
        <v>158697</v>
      </c>
      <c r="G23" s="9">
        <f t="shared" si="5"/>
        <v>0</v>
      </c>
      <c r="H23" s="9">
        <f t="shared" si="5"/>
        <v>0</v>
      </c>
      <c r="I23" s="9">
        <f>I24+I25+I26+I27+I28+I29</f>
        <v>40683460.552000001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14288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14288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5323531.2010000004</v>
      </c>
      <c r="C27" s="11">
        <f t="shared" si="6"/>
        <v>911557.15999999992</v>
      </c>
      <c r="D27" s="11">
        <f t="shared" si="6"/>
        <v>712</v>
      </c>
      <c r="E27" s="11">
        <f t="shared" si="6"/>
        <v>601</v>
      </c>
      <c r="F27" s="11">
        <f t="shared" si="6"/>
        <v>50124</v>
      </c>
      <c r="G27" s="11">
        <f t="shared" si="6"/>
        <v>0</v>
      </c>
      <c r="H27" s="11">
        <f t="shared" si="6"/>
        <v>0</v>
      </c>
      <c r="I27" s="13">
        <f t="shared" si="7"/>
        <v>6286525.3610000005</v>
      </c>
    </row>
    <row r="28" spans="1:9" x14ac:dyDescent="0.25">
      <c r="A28" s="10" t="s">
        <v>17</v>
      </c>
      <c r="B28" s="11">
        <f t="shared" si="6"/>
        <v>14719326.514</v>
      </c>
      <c r="C28" s="11">
        <f t="shared" si="6"/>
        <v>19500275.677000001</v>
      </c>
      <c r="D28" s="11">
        <f t="shared" si="6"/>
        <v>54472</v>
      </c>
      <c r="E28" s="11">
        <f t="shared" si="6"/>
        <v>0</v>
      </c>
      <c r="F28" s="11">
        <f t="shared" si="6"/>
        <v>108573</v>
      </c>
      <c r="G28" s="11">
        <f t="shared" si="6"/>
        <v>0</v>
      </c>
      <c r="H28" s="11">
        <f t="shared" si="6"/>
        <v>0</v>
      </c>
      <c r="I28" s="13">
        <f t="shared" si="7"/>
        <v>34382647.191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16570792.475000001</v>
      </c>
      <c r="C30" s="9">
        <f t="shared" si="8"/>
        <v>17629497.208000001</v>
      </c>
      <c r="D30" s="9">
        <f t="shared" si="8"/>
        <v>51345</v>
      </c>
      <c r="E30" s="9">
        <f t="shared" si="8"/>
        <v>14091</v>
      </c>
      <c r="F30" s="9">
        <f t="shared" si="8"/>
        <v>149031</v>
      </c>
      <c r="G30" s="9">
        <f t="shared" si="8"/>
        <v>0</v>
      </c>
      <c r="H30" s="9">
        <f t="shared" si="8"/>
        <v>0</v>
      </c>
      <c r="I30" s="9">
        <f>I31+I32+I33+I34+I35+I36</f>
        <v>34414756.683000006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14091</v>
      </c>
      <c r="F32" s="11">
        <v>0</v>
      </c>
      <c r="G32" s="11">
        <v>0</v>
      </c>
      <c r="H32" s="11">
        <v>0</v>
      </c>
      <c r="I32" s="13">
        <f t="shared" si="9"/>
        <v>14091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3489904.301</v>
      </c>
      <c r="C34" s="11">
        <v>772676.14899999998</v>
      </c>
      <c r="D34" s="11">
        <v>712</v>
      </c>
      <c r="E34" s="11">
        <v>0</v>
      </c>
      <c r="F34" s="11">
        <v>50124</v>
      </c>
      <c r="G34" s="11">
        <v>0</v>
      </c>
      <c r="H34" s="11">
        <v>0</v>
      </c>
      <c r="I34" s="13">
        <f t="shared" si="9"/>
        <v>4313416.45</v>
      </c>
    </row>
    <row r="35" spans="1:9" x14ac:dyDescent="0.25">
      <c r="A35" s="10" t="s">
        <v>17</v>
      </c>
      <c r="B35" s="11">
        <v>13080888.174000001</v>
      </c>
      <c r="C35" s="11">
        <v>16856821.059</v>
      </c>
      <c r="D35" s="11">
        <v>50633</v>
      </c>
      <c r="E35" s="11">
        <v>0</v>
      </c>
      <c r="F35" s="11">
        <v>98907</v>
      </c>
      <c r="G35" s="11">
        <v>0</v>
      </c>
      <c r="H35" s="11">
        <v>0</v>
      </c>
      <c r="I35" s="13">
        <f t="shared" si="9"/>
        <v>30087249.233000003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2979473.34</v>
      </c>
      <c r="C37" s="9">
        <f t="shared" si="10"/>
        <v>767695.43800000008</v>
      </c>
      <c r="D37" s="9">
        <f t="shared" si="10"/>
        <v>1705</v>
      </c>
      <c r="E37" s="9">
        <f t="shared" si="10"/>
        <v>197</v>
      </c>
      <c r="F37" s="9">
        <f t="shared" si="10"/>
        <v>9666</v>
      </c>
      <c r="G37" s="9">
        <f t="shared" si="10"/>
        <v>0</v>
      </c>
      <c r="H37" s="9">
        <f t="shared" si="10"/>
        <v>0</v>
      </c>
      <c r="I37" s="9">
        <f>I38+I39+I40+I41+I42+I43</f>
        <v>3758736.7779999999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197</v>
      </c>
      <c r="F39" s="11">
        <v>0</v>
      </c>
      <c r="G39" s="11">
        <v>0</v>
      </c>
      <c r="H39" s="11">
        <v>0</v>
      </c>
      <c r="I39" s="13">
        <f t="shared" si="11"/>
        <v>197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1745182</v>
      </c>
      <c r="C41" s="11">
        <v>126856.011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1872038.0109999999</v>
      </c>
    </row>
    <row r="42" spans="1:9" x14ac:dyDescent="0.25">
      <c r="A42" s="10" t="s">
        <v>17</v>
      </c>
      <c r="B42" s="11">
        <v>1234291.3400000001</v>
      </c>
      <c r="C42" s="11">
        <v>640839.42700000003</v>
      </c>
      <c r="D42" s="11">
        <v>1705</v>
      </c>
      <c r="E42" s="11">
        <v>0</v>
      </c>
      <c r="F42" s="11">
        <v>9666</v>
      </c>
      <c r="G42" s="11">
        <v>0</v>
      </c>
      <c r="H42" s="11">
        <v>0</v>
      </c>
      <c r="I42" s="13">
        <f t="shared" si="11"/>
        <v>1886501.767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492591.9</v>
      </c>
      <c r="C44" s="9">
        <f t="shared" si="12"/>
        <v>2014640.1910000001</v>
      </c>
      <c r="D44" s="9">
        <f t="shared" si="12"/>
        <v>2134</v>
      </c>
      <c r="E44" s="9">
        <f t="shared" si="12"/>
        <v>601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2509967.091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88444.9</v>
      </c>
      <c r="C48" s="11">
        <v>12025</v>
      </c>
      <c r="D48" s="11">
        <v>0</v>
      </c>
      <c r="E48" s="11">
        <v>601</v>
      </c>
      <c r="F48" s="11">
        <v>0</v>
      </c>
      <c r="G48" s="11">
        <v>0</v>
      </c>
      <c r="H48" s="11">
        <v>0</v>
      </c>
      <c r="I48" s="13">
        <f t="shared" si="13"/>
        <v>101070.9</v>
      </c>
    </row>
    <row r="49" spans="1:9" x14ac:dyDescent="0.25">
      <c r="A49" s="10" t="s">
        <v>17</v>
      </c>
      <c r="B49" s="11">
        <v>404147</v>
      </c>
      <c r="C49" s="11">
        <v>2002615.1910000001</v>
      </c>
      <c r="D49" s="11">
        <v>2134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2408896.1910000001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1" t="s">
        <v>24</v>
      </c>
      <c r="B53" s="31"/>
      <c r="C53" s="31"/>
      <c r="D53" s="31"/>
      <c r="E53" s="31"/>
      <c r="F53" s="31"/>
      <c r="G53" s="31"/>
      <c r="H53" s="31"/>
      <c r="I53" s="1"/>
    </row>
    <row r="54" spans="1:9" ht="15.75" x14ac:dyDescent="0.25">
      <c r="A54" s="32" t="s">
        <v>28</v>
      </c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25</v>
      </c>
      <c r="I56" s="3"/>
    </row>
    <row r="57" spans="1:9" x14ac:dyDescent="0.25">
      <c r="A57" s="33"/>
      <c r="B57" s="35" t="s">
        <v>3</v>
      </c>
      <c r="C57" s="36"/>
      <c r="D57" s="36"/>
      <c r="E57" s="36"/>
      <c r="F57" s="36"/>
      <c r="G57" s="37"/>
      <c r="H57" s="29" t="s">
        <v>4</v>
      </c>
    </row>
    <row r="58" spans="1:9" ht="45" x14ac:dyDescent="0.25">
      <c r="A58" s="34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0"/>
      <c r="I58" s="14"/>
    </row>
    <row r="59" spans="1:9" ht="42.75" x14ac:dyDescent="0.25">
      <c r="A59" s="8" t="s">
        <v>19</v>
      </c>
      <c r="B59" s="9">
        <f>B60+B61+B62+B63+B64+B65</f>
        <v>4432.4489999999996</v>
      </c>
      <c r="C59" s="9">
        <f>C60+C61+C62+C63+C64+C65</f>
        <v>18082.362000000001</v>
      </c>
      <c r="D59" s="9">
        <f t="shared" ref="D59:E59" si="14">D60+D61+D62+D63+D64+D65</f>
        <v>36.790999999999997</v>
      </c>
      <c r="E59" s="9">
        <f t="shared" si="14"/>
        <v>17384.793000000001</v>
      </c>
      <c r="F59" s="9">
        <f>F60+F61+F62+F63+F64+F65</f>
        <v>4714.8530000000001</v>
      </c>
      <c r="G59" s="9">
        <f>G60+G61+G62+G63+G64+G65</f>
        <v>31</v>
      </c>
      <c r="H59" s="9">
        <f>H60+H61+H62+H63+H64+H65</f>
        <v>44682.248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4714.8530000000001</v>
      </c>
      <c r="G60" s="12">
        <v>0</v>
      </c>
      <c r="H60" s="13">
        <f>SUM(B60:G60)</f>
        <v>4714.8530000000001</v>
      </c>
    </row>
    <row r="61" spans="1:9" x14ac:dyDescent="0.25">
      <c r="A61" s="10" t="s">
        <v>14</v>
      </c>
      <c r="B61" s="12">
        <v>0</v>
      </c>
      <c r="C61" s="12">
        <v>590.85400000000004</v>
      </c>
      <c r="D61" s="12">
        <v>0</v>
      </c>
      <c r="E61" s="12">
        <v>10470.202000000001</v>
      </c>
      <c r="F61" s="12">
        <v>0</v>
      </c>
      <c r="G61" s="12">
        <v>31</v>
      </c>
      <c r="H61" s="13">
        <f t="shared" ref="H61:H65" si="15">SUM(B61:G61)</f>
        <v>11092.056</v>
      </c>
    </row>
    <row r="62" spans="1:9" x14ac:dyDescent="0.25">
      <c r="A62" s="10" t="s">
        <v>15</v>
      </c>
      <c r="B62" s="12">
        <v>673.89</v>
      </c>
      <c r="C62" s="12">
        <v>3752.3890000000001</v>
      </c>
      <c r="D62" s="12">
        <v>0</v>
      </c>
      <c r="E62" s="12">
        <v>1903.2729999999999</v>
      </c>
      <c r="F62" s="12">
        <v>0</v>
      </c>
      <c r="G62" s="12">
        <v>0</v>
      </c>
      <c r="H62" s="13">
        <f t="shared" si="15"/>
        <v>6329.5520000000006</v>
      </c>
    </row>
    <row r="63" spans="1:9" x14ac:dyDescent="0.25">
      <c r="A63" s="10" t="s">
        <v>16</v>
      </c>
      <c r="B63" s="12">
        <v>3614.1079999999997</v>
      </c>
      <c r="C63" s="12">
        <v>12763.519</v>
      </c>
      <c r="D63" s="12">
        <v>36.790999999999997</v>
      </c>
      <c r="E63" s="12">
        <v>4988.7269999999999</v>
      </c>
      <c r="F63" s="12">
        <v>0</v>
      </c>
      <c r="G63" s="12">
        <v>0</v>
      </c>
      <c r="H63" s="13">
        <f t="shared" si="15"/>
        <v>21403.145</v>
      </c>
      <c r="I63" s="15"/>
    </row>
    <row r="64" spans="1:9" x14ac:dyDescent="0.25">
      <c r="A64" s="10" t="s">
        <v>17</v>
      </c>
      <c r="B64" s="12">
        <v>144.45099999999999</v>
      </c>
      <c r="C64" s="12">
        <v>975.6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1120.0509999999999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22.591000000000001</v>
      </c>
      <c r="F65" s="12">
        <v>0</v>
      </c>
      <c r="G65" s="12">
        <v>0</v>
      </c>
      <c r="H65" s="13">
        <f t="shared" si="15"/>
        <v>22.591000000000001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дек25</vt:lpstr>
      <vt:lpstr>ноя25</vt:lpstr>
      <vt:lpstr>окт25</vt:lpstr>
      <vt:lpstr>сен25</vt:lpstr>
      <vt:lpstr>авг25</vt:lpstr>
      <vt:lpstr>июл25</vt:lpstr>
      <vt:lpstr>июн25</vt:lpstr>
      <vt:lpstr>май25</vt:lpstr>
      <vt:lpstr>апр25</vt:lpstr>
      <vt:lpstr>мар25</vt:lpstr>
      <vt:lpstr>фев25</vt:lpstr>
      <vt:lpstr>янв25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2026-01-13T06:48:23Z</dcterms:modified>
</cp:coreProperties>
</file>