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чтение" sheetId="1" state="visible" r:id="rId3"/>
  </sheets>
  <definedNames>
    <definedName function="false" hidden="false" localSheetId="0" name="_xlnm.Print_Titles" vbProcedure="false">'1 чтение'!$9:$10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<sst xmlns="http://schemas.openxmlformats.org/spreadsheetml/2006/main" count="149" uniqueCount="132">
  <si>
    <r>
      <rPr>
        <sz val="12"/>
        <color rgb="FF000000"/>
        <rFont val="Times New Roman"/>
        <family val="1"/>
        <charset val="1"/>
      </rPr>
      <t xml:space="preserve">Приложение № 1
к решению Рассказовского городского
Совета народных депутатов «О бюджете
городского округа города Рассказово Тамбовской области на 2026 год и на плановый период 2027 и 2028 годов»                                                                    от 3.12.2025 № 21        </t>
    </r>
    <r>
      <rPr>
        <sz val="12"/>
        <color rgb="FF000000"/>
        <rFont val="Times New Roman"/>
        <family val="1"/>
        <charset val="204"/>
      </rPr>
      <t xml:space="preserve">            </t>
    </r>
  </si>
  <si>
    <t xml:space="preserve">             </t>
  </si>
  <si>
    <t xml:space="preserve">Поступления  доходов в бюджет городского округа города Рассказово Тамбовской области на 2026 год и на плановый период 2027 и 2028 годов</t>
  </si>
  <si>
    <t xml:space="preserve"> тыс. рублей</t>
  </si>
  <si>
    <t xml:space="preserve">Код бюджетной классификации Российской Федерации</t>
  </si>
  <si>
    <t xml:space="preserve">Наименование доходов</t>
  </si>
  <si>
    <t xml:space="preserve">Суммы на</t>
  </si>
  <si>
    <t xml:space="preserve">2026 год</t>
  </si>
  <si>
    <t xml:space="preserve">2027 год</t>
  </si>
  <si>
    <t xml:space="preserve">2028 год</t>
  </si>
  <si>
    <t xml:space="preserve">ВСЕГО ДОХОДОВ</t>
  </si>
  <si>
    <t xml:space="preserve">1 00 00000 00 0000 000</t>
  </si>
  <si>
    <t xml:space="preserve">Налоговые и неналоговые доходы</t>
  </si>
  <si>
    <t xml:space="preserve">1 01 00000 00 0000 000</t>
  </si>
  <si>
    <t xml:space="preserve">Налоги на прибыль, доходы</t>
  </si>
  <si>
    <t xml:space="preserve">1 01 02000 01 0000 110</t>
  </si>
  <si>
    <t xml:space="preserve">Налог на доходы физических лиц</t>
  </si>
  <si>
    <t xml:space="preserve">1 03 00000 00 0000 000</t>
  </si>
  <si>
    <t xml:space="preserve">Налоги на товары (работы, услуги), реализуемые на территории РФ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</si>
  <si>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</si>
  <si>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</si>
  <si>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
1 03 03000 01 0000 110
</t>
  </si>
  <si>
    <t xml:space="preserve">
Туристический налог
</t>
  </si>
  <si>
    <t xml:space="preserve">1 05 00000 00 0000 000</t>
  </si>
  <si>
    <t xml:space="preserve">Налоги на совокупный доход</t>
  </si>
  <si>
    <t xml:space="preserve">1 05 01000  00 0000 110</t>
  </si>
  <si>
    <t xml:space="preserve">Налог, взимаемый в связи с применением упрощенной системы налогообложения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</si>
  <si>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</si>
  <si>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</si>
  <si>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</si>
  <si>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</si>
  <si>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1 06 00000 00 0000 000</t>
  </si>
  <si>
    <t xml:space="preserve">Налоги на имущество</t>
  </si>
  <si>
    <t xml:space="preserve">1 06 01000 00 0000 110</t>
  </si>
  <si>
    <t xml:space="preserve">Налог на имущество физических лиц 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</si>
  <si>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</si>
  <si>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</si>
  <si>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</si>
  <si>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</t>
  </si>
  <si>
    <t xml:space="preserve">1 08 03010 01 0000 110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</si>
  <si>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</si>
  <si>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1 08 07150 01 0000 110</t>
  </si>
  <si>
    <t xml:space="preserve">Государственная пошлина за выдачу разрешения на установку рекламной конструкции </t>
  </si>
  <si>
    <t xml:space="preserve">1 11 00000 00 0000 000</t>
  </si>
  <si>
    <t xml:space="preserve">Доходы от использования имущества, находящегося в государственной и  муниципальной собственности</t>
  </si>
  <si>
    <t xml:space="preserve">1 11 01040 04 0000 120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</si>
  <si>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</si>
  <si>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</si>
  <si>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</si>
  <si>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</si>
  <si>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</si>
  <si>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</si>
  <si>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</si>
  <si>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1 13 00000 00 0000 000</t>
  </si>
  <si>
    <t xml:space="preserve">Доходы от оказания платных услуг и компенсации затрат государства </t>
  </si>
  <si>
    <t xml:space="preserve">1 13 02000 00 0000 130</t>
  </si>
  <si>
    <t xml:space="preserve">Доходы от компенсации затрат государства</t>
  </si>
  <si>
    <t xml:space="preserve">1 14 00000 00 0000 000</t>
  </si>
  <si>
    <t xml:space="preserve">Доходы от продажи материальных и нематериальных активов</t>
  </si>
  <si>
    <t xml:space="preserve">1 14 02040 04 0000 410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</si>
  <si>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</si>
  <si>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</si>
  <si>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</si>
  <si>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1 16 00000 00 0000 000</t>
  </si>
  <si>
    <t xml:space="preserve">Штрафы, санкции, возмещение ущерба</t>
  </si>
  <si>
    <t xml:space="preserve">2 00 00000 00 0000 000</t>
  </si>
  <si>
    <t xml:space="preserve">БЕЗВОЗМЕЗДНЫЕ ПОСТУПЛЕНИЯ</t>
  </si>
  <si>
    <t xml:space="preserve">2 02 00000 00 0000 000</t>
  </si>
  <si>
    <t xml:space="preserve">Безвозмездные поступления от других бюджетов бюджетной системы Российской Федерации</t>
  </si>
  <si>
    <t xml:space="preserve">2 02 10000 00 0000 150</t>
  </si>
  <si>
    <t xml:space="preserve">Дотации бюджетам бюджетной системы Российской Федерации</t>
  </si>
  <si>
    <t xml:space="preserve">2 02 15001 04 0000 150</t>
  </si>
  <si>
    <t xml:space="preserve">Дотации  бюджетам  городских округов на  выравнивание бюджетной обеспеченности из бюджета субъекта Россиийской Федерации</t>
  </si>
  <si>
    <t xml:space="preserve">2 02 19999 04 0000 150
</t>
  </si>
  <si>
    <t xml:space="preserve">Прочие дотации бюджетам городских округов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</si>
  <si>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</si>
  <si>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</si>
  <si>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2 02 25086 04 0000 150</t>
  </si>
  <si>
    <t xml:space="preserve">Субсидии бюджетам городских округов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
</t>
  </si>
  <si>
    <t xml:space="preserve">2 02 25154 04 0000 150</t>
  </si>
  <si>
    <t xml:space="preserve">Субсидии бюджетам городских округов на реализацию мероприятий по модернизации коммунальной инфраструктуры</t>
  </si>
  <si>
    <t xml:space="preserve">2 02 25179 04 0000 150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</si>
  <si>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</si>
  <si>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2 02 25304 04 0000 150
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</si>
  <si>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</si>
  <si>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2 02 25497 04 0000 150</t>
  </si>
  <si>
    <t xml:space="preserve">Субсидии бюджетам городских округов на реализацию мероприятий по обеспечению жильем молодых семей
</t>
  </si>
  <si>
    <t xml:space="preserve">2 02 25519 04 0000 150</t>
  </si>
  <si>
    <t xml:space="preserve">Субсидии бюджетам городских округов на поддержку отрасли культуры 
</t>
  </si>
  <si>
    <t xml:space="preserve">2 02 25555 04 0000 150</t>
  </si>
  <si>
    <t xml:space="preserve">Субсидии бюджетам городских округов на реализацию программ формирования современной городской среды
</t>
  </si>
  <si>
    <t xml:space="preserve">2 02 25590 04 0000 150</t>
  </si>
  <si>
    <t xml:space="preserve">Субсидии бюджетам городских округов на техническое оснащение региональных и муниципальных музеев
</t>
  </si>
  <si>
    <t xml:space="preserve">2 02 29999 00 0000 150</t>
  </si>
  <si>
    <t xml:space="preserve">Прочие субсидии</t>
  </si>
  <si>
    <t xml:space="preserve">2 02 29999 04 0000 150</t>
  </si>
  <si>
    <t xml:space="preserve">Субсидии  бюджетам городских округов на обеспечение питанием обучащихся муниципальных общеобразовательных  организаций</t>
  </si>
  <si>
    <t xml:space="preserve">Субсидии бюджетам городских округов на  организацию групп для обучения детей старшего дошкольного возраста (предшкольная подготовка)</t>
  </si>
  <si>
    <t xml:space="preserve">Субсидии бюджетам городских округов на  осуществление мероприятий по организации отдыха детей в каникулярное время</t>
  </si>
  <si>
    <t xml:space="preserve">Субсидии бюджетам городских округов на предоставление мер стимулирования граждан, обучающихся по программам среднего профессионального или высшего образования и заключивших договор о целевом обучении</t>
  </si>
  <si>
    <t xml:space="preserve">Субсидии бюджетам городских округов на ежемесячные денежные выплаты молодым специалистам муниципальных организаций дополнительного образования</t>
  </si>
  <si>
    <t xml:space="preserve">Субсидии бюджетам городских округов на реализацию мероприятий по закупке и монтажу оборудования для создания модульных спортивных сооружений</t>
  </si>
  <si>
    <t xml:space="preserve">2 02 3000 00 0000 150</t>
  </si>
  <si>
    <t xml:space="preserve">Субвенции бюджетам бюджетной системы Российской Федерации </t>
  </si>
  <si>
    <t xml:space="preserve">2 02 30024 00 0000 150</t>
  </si>
  <si>
    <t xml:space="preserve">Субвенции местным бюджетам на выполнение передаваемых полномочий субъектов Российской Федерации
</t>
  </si>
  <si>
    <t xml:space="preserve">2 02 30024 04 0000 150</t>
  </si>
  <si>
    <t xml:space="preserve">Субвенции бюджетам городских округов на осуществление государственных полномочий по организации  деятельности административных комиссий</t>
  </si>
  <si>
    <t xml:space="preserve">Субвенции бюджетам городских округов на осуществление отдельных государственных полномочий по хранению, комплектованию, учету и использованию архивных документов</t>
  </si>
  <si>
    <t xml:space="preserve">Субвенции бюджетам городских округов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организаций</t>
  </si>
  <si>
    <t xml:space="preserve">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</t>
  </si>
  <si>
    <t xml:space="preserve">Субвенции бюджетам городских округов  на обеспечение мер социальной поддержки многодетных семей в части предоставления бесплатного питания обучающимся </t>
  </si>
  <si>
    <t xml:space="preserve">Субвенции бюджетам городских округов  на обеспечение мер социальной поддержки многодетных семей  в части предоставления скидки по оплате за присмотр и уход за детьми в  образовательных организациях, реализующих  общеобразовательную программу дошкольного образования</t>
  </si>
  <si>
    <t xml:space="preserve">Субвенции бюджетам городских округов на  денежные выплаты, предусмотренные мерами дополнительного стимулирования педагогических работников, в системе общего образования</t>
  </si>
  <si>
    <t xml:space="preserve">Субвенции бюджетам городских округов на  денежные выплаты, предусмотренные мерами дополнительного стимулирования педагогических работников, в системе дошкольного образования</t>
  </si>
  <si>
    <t xml:space="preserve">Субвенции бюджетам городских округов на осуществление отдельных государственных полномочий по обеспечению льготного проезда на маршрутах регулярных перевозок отдельных категорий граждан </t>
  </si>
  <si>
    <t xml:space="preserve">Субвенции бюджетам городских округов  на осуществление отдельных государственных полномочий по обеспечению бесплатного проезда на маршрутах регулярных перевозок  для обучающихся в образовательных организациях и организациях профессионального образования из многодетных семей </t>
  </si>
  <si>
    <t xml:space="preserve">Субвенции бюджетам городских округов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</si>
  <si>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бюджетам  городских округов  на осуществление отдельных государственных полномочий по обеспечению бесплатного проезда на маршрутах регулярных перевозок инвалидам и участникам Великой Отечественной войны 1941-1945 годов, бывшим несовершеннолетним узникам концлагерей, гетто и других мест принудительного содержания, созданных фашистами и их союзниками </t>
  </si>
  <si>
    <t xml:space="preserve">Субвенции бюджетам  городских округов на осуществление отдельных государственных полномочий Тамбовской области в сфере увековечения памяти погибших при защите Отечества на территории Тамбовской области</t>
  </si>
  <si>
    <t xml:space="preserve">2 02 35120 04 0000 150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</si>
  <si>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</si>
  <si>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2 02 35930 04 0000 150</t>
  </si>
  <si>
    <t xml:space="preserve">Субвенции бюджетам  городских округов на государственную регистрацию актов гражданского состояния</t>
  </si>
  <si>
    <t xml:space="preserve">2 02 36900 04 0000 150</t>
  </si>
  <si>
    <t xml:space="preserve">Единая субвенция бюджетам городских округов из бюджета субъекта Российской Федерации</t>
  </si>
  <si>
    <t xml:space="preserve">2 02 40000 00 0000 150</t>
  </si>
  <si>
    <t xml:space="preserve">Иные межбюджетные трансферты</t>
  </si>
  <si>
    <t xml:space="preserve">2 02 45050 04 0000 150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</si>
  <si>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</si>
  <si>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 xml:space="preserve">2 02 45303 04 0000 150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</si>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</sst>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.0_ ;\-#,##0.0\ "/>
  </numFmts>
  <fonts count="1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i val="true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distributed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distributed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distributed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2" activeCellId="0" sqref="C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41.71"/>
    <col collapsed="false" customWidth="true" hidden="false" outlineLevel="0" max="3" min="3" style="1" width="14.71"/>
    <col collapsed="false" customWidth="true" hidden="false" outlineLevel="0" max="4" min="4" style="1" width="16.84"/>
    <col collapsed="false" customWidth="true" hidden="false" outlineLevel="0" max="5" min="5" style="1" width="17"/>
  </cols>
  <sheetData>
    <row r="1" customFormat="false" ht="12.75" hidden="false" customHeight="true" outlineLevel="0" collapsed="false">
      <c r="B1" s="2"/>
      <c r="C1" s="2"/>
      <c r="D1" s="2"/>
      <c r="E1" s="2"/>
    </row>
    <row r="2" customFormat="false" ht="101.95" hidden="false" customHeight="true" outlineLevel="0" collapsed="false">
      <c r="B2" s="3"/>
      <c r="C2" s="4" t="s">
        <v>0</v>
      </c>
      <c r="D2" s="4"/>
      <c r="E2" s="4"/>
    </row>
    <row r="3" customFormat="false" ht="8.25" hidden="false" customHeight="true" outlineLevel="0" collapsed="false">
      <c r="B3" s="5"/>
      <c r="C3" s="6"/>
      <c r="D3" s="7"/>
      <c r="E3" s="7"/>
    </row>
    <row r="4" customFormat="false" ht="8.25" hidden="false" customHeight="true" outlineLevel="0" collapsed="false">
      <c r="B4" s="5"/>
      <c r="C4" s="6"/>
      <c r="D4" s="8"/>
      <c r="E4" s="9"/>
    </row>
    <row r="5" customFormat="false" ht="8.25" hidden="true" customHeight="true" outlineLevel="0" collapsed="false">
      <c r="A5" s="10" t="s">
        <v>1</v>
      </c>
      <c r="B5" s="10"/>
      <c r="C5" s="10"/>
      <c r="D5" s="10"/>
      <c r="E5" s="10"/>
    </row>
    <row r="6" customFormat="false" ht="8.25" hidden="true" customHeight="true" outlineLevel="0" collapsed="false">
      <c r="A6" s="11"/>
      <c r="D6" s="12"/>
      <c r="E6" s="12"/>
    </row>
    <row r="7" customFormat="false" ht="36.75" hidden="false" customHeight="true" outlineLevel="0" collapsed="false">
      <c r="A7" s="13" t="s">
        <v>2</v>
      </c>
      <c r="B7" s="13"/>
      <c r="C7" s="13"/>
      <c r="D7" s="13"/>
      <c r="E7" s="13"/>
    </row>
    <row r="8" customFormat="false" ht="16.5" hidden="false" customHeight="true" outlineLevel="0" collapsed="false">
      <c r="C8" s="14"/>
      <c r="D8" s="12"/>
      <c r="E8" s="14" t="s">
        <v>3</v>
      </c>
    </row>
    <row r="9" customFormat="false" ht="15" hidden="false" customHeight="true" outlineLevel="0" collapsed="false">
      <c r="A9" s="15" t="s">
        <v>4</v>
      </c>
      <c r="B9" s="15" t="s">
        <v>5</v>
      </c>
      <c r="C9" s="15" t="s">
        <v>6</v>
      </c>
      <c r="D9" s="15"/>
      <c r="E9" s="15"/>
    </row>
    <row r="10" customFormat="false" ht="15" hidden="false" customHeight="false" outlineLevel="0" collapsed="false">
      <c r="A10" s="15"/>
      <c r="B10" s="15"/>
      <c r="C10" s="16" t="s">
        <v>7</v>
      </c>
      <c r="D10" s="17" t="s">
        <v>8</v>
      </c>
      <c r="E10" s="17" t="s">
        <v>9</v>
      </c>
    </row>
    <row r="11" customFormat="false" ht="25.5" hidden="false" customHeight="true" outlineLevel="0" collapsed="false">
      <c r="A11" s="18" t="s">
        <v>10</v>
      </c>
      <c r="B11" s="18"/>
      <c r="C11" s="19" t="n">
        <f aca="false">C12+C39</f>
        <v>1186052.8</v>
      </c>
      <c r="D11" s="19" t="n">
        <f aca="false">D12+D39</f>
        <v>1514618</v>
      </c>
      <c r="E11" s="19" t="n">
        <f aca="false">E12+E39</f>
        <v>1302651.4</v>
      </c>
    </row>
    <row r="12" customFormat="false" ht="23.25" hidden="false" customHeight="true" outlineLevel="0" collapsed="false">
      <c r="A12" s="20" t="s">
        <v>11</v>
      </c>
      <c r="B12" s="21" t="s">
        <v>12</v>
      </c>
      <c r="C12" s="19" t="n">
        <f aca="false">C13+C15+C18+C22+C25+C28+C33+C35+C38+C17</f>
        <v>414500</v>
      </c>
      <c r="D12" s="19" t="n">
        <f aca="false">D13+D15+D18+D22+D25+D28+D33+D35+D38+D17</f>
        <v>462550</v>
      </c>
      <c r="E12" s="19" t="n">
        <f aca="false">E13+E15+E18+E22+E25+E28+E33+E35+E38+E17</f>
        <v>540000</v>
      </c>
    </row>
    <row r="13" customFormat="false" ht="19.5" hidden="false" customHeight="true" outlineLevel="0" collapsed="false">
      <c r="A13" s="22" t="s">
        <v>13</v>
      </c>
      <c r="B13" s="21" t="s">
        <v>14</v>
      </c>
      <c r="C13" s="19" t="n">
        <f aca="false">C14</f>
        <v>217800</v>
      </c>
      <c r="D13" s="19" t="n">
        <f aca="false">D14</f>
        <v>264900</v>
      </c>
      <c r="E13" s="19" t="n">
        <f aca="false">E14</f>
        <v>318800</v>
      </c>
    </row>
    <row r="14" customFormat="false" ht="20.25" hidden="false" customHeight="true" outlineLevel="0" collapsed="false">
      <c r="A14" s="20" t="s">
        <v>15</v>
      </c>
      <c r="B14" s="23" t="s">
        <v>16</v>
      </c>
      <c r="C14" s="24" t="n">
        <v>217800</v>
      </c>
      <c r="D14" s="24" t="n">
        <v>264900</v>
      </c>
      <c r="E14" s="24" t="n">
        <v>318800</v>
      </c>
    </row>
    <row r="15" customFormat="false" ht="33.75" hidden="false" customHeight="true" outlineLevel="0" collapsed="false">
      <c r="A15" s="22" t="s">
        <v>17</v>
      </c>
      <c r="B15" s="21" t="s">
        <v>18</v>
      </c>
      <c r="C15" s="19" t="n">
        <f aca="false">C16</f>
        <v>7650</v>
      </c>
      <c r="D15" s="19" t="n">
        <f aca="false">D16</f>
        <v>10600</v>
      </c>
      <c r="E15" s="19" t="n">
        <f aca="false">E16</f>
        <v>11000</v>
      </c>
    </row>
    <row r="16" customFormat="false" ht="51" hidden="false" customHeight="true" outlineLevel="0" collapsed="false">
      <c r="A16" s="25" t="s">
        <v>19</v>
      </c>
      <c r="B16" s="26" t="s">
        <v>20</v>
      </c>
      <c r="C16" s="24" t="n">
        <v>7650</v>
      </c>
      <c r="D16" s="24" t="n">
        <v>10600</v>
      </c>
      <c r="E16" s="24" t="n">
        <v>11000</v>
      </c>
    </row>
    <row r="17" customFormat="false" ht="31.5" hidden="false" customHeight="true" outlineLevel="0" collapsed="false">
      <c r="A17" s="27" t="s">
        <v>21</v>
      </c>
      <c r="B17" s="28" t="s">
        <v>22</v>
      </c>
      <c r="C17" s="29" t="n">
        <v>300</v>
      </c>
      <c r="D17" s="29" t="n">
        <v>600</v>
      </c>
      <c r="E17" s="29" t="n">
        <v>900</v>
      </c>
    </row>
    <row r="18" customFormat="false" ht="26.25" hidden="false" customHeight="true" outlineLevel="0" collapsed="false">
      <c r="A18" s="22" t="s">
        <v>23</v>
      </c>
      <c r="B18" s="21" t="s">
        <v>24</v>
      </c>
      <c r="C18" s="19" t="n">
        <f aca="false">SUM(C19:C21)</f>
        <v>21150</v>
      </c>
      <c r="D18" s="19" t="n">
        <f aca="false">SUM(D19:D21)</f>
        <v>25450</v>
      </c>
      <c r="E18" s="19" t="n">
        <f aca="false">SUM(E19:E21)</f>
        <v>30700</v>
      </c>
    </row>
    <row r="19" customFormat="false" ht="41.45" hidden="false" customHeight="true" outlineLevel="0" collapsed="false">
      <c r="A19" s="20" t="s">
        <v>25</v>
      </c>
      <c r="B19" s="23" t="s">
        <v>26</v>
      </c>
      <c r="C19" s="24" t="n">
        <v>4450</v>
      </c>
      <c r="D19" s="24" t="n">
        <v>5350</v>
      </c>
      <c r="E19" s="24" t="n">
        <v>6400</v>
      </c>
    </row>
    <row r="20" customFormat="false" ht="29.25" hidden="false" customHeight="true" outlineLevel="0" collapsed="false">
      <c r="A20" s="20" t="s">
        <v>27</v>
      </c>
      <c r="B20" s="23" t="s">
        <v>28</v>
      </c>
      <c r="C20" s="24" t="n">
        <v>300</v>
      </c>
      <c r="D20" s="24" t="n">
        <v>300</v>
      </c>
      <c r="E20" s="24" t="n">
        <v>300</v>
      </c>
    </row>
    <row r="21" customFormat="false" ht="39.8" hidden="false" customHeight="true" outlineLevel="0" collapsed="false">
      <c r="A21" s="20" t="s">
        <v>29</v>
      </c>
      <c r="B21" s="26" t="s">
        <v>30</v>
      </c>
      <c r="C21" s="24" t="n">
        <v>16400</v>
      </c>
      <c r="D21" s="24" t="n">
        <v>19800</v>
      </c>
      <c r="E21" s="24" t="n">
        <v>24000</v>
      </c>
    </row>
    <row r="22" customFormat="false" ht="22.5" hidden="false" customHeight="true" outlineLevel="0" collapsed="false">
      <c r="A22" s="22" t="s">
        <v>31</v>
      </c>
      <c r="B22" s="21" t="s">
        <v>32</v>
      </c>
      <c r="C22" s="19" t="n">
        <f aca="false">C23+C24</f>
        <v>87800</v>
      </c>
      <c r="D22" s="19" t="n">
        <f aca="false">D23+D24</f>
        <v>90800</v>
      </c>
      <c r="E22" s="19" t="n">
        <f aca="false">E23+E24</f>
        <v>94000</v>
      </c>
    </row>
    <row r="23" customFormat="false" ht="27.75" hidden="false" customHeight="true" outlineLevel="0" collapsed="false">
      <c r="A23" s="25" t="s">
        <v>33</v>
      </c>
      <c r="B23" s="23" t="s">
        <v>34</v>
      </c>
      <c r="C23" s="24" t="n">
        <v>64300</v>
      </c>
      <c r="D23" s="24" t="n">
        <v>66400</v>
      </c>
      <c r="E23" s="24" t="n">
        <v>69200</v>
      </c>
    </row>
    <row r="24" customFormat="false" ht="27" hidden="false" customHeight="true" outlineLevel="0" collapsed="false">
      <c r="A24" s="20" t="s">
        <v>35</v>
      </c>
      <c r="B24" s="23" t="s">
        <v>36</v>
      </c>
      <c r="C24" s="24" t="n">
        <v>23500</v>
      </c>
      <c r="D24" s="24" t="n">
        <v>24400</v>
      </c>
      <c r="E24" s="24" t="n">
        <v>24800</v>
      </c>
    </row>
    <row r="25" customFormat="false" ht="24" hidden="false" customHeight="true" outlineLevel="0" collapsed="false">
      <c r="A25" s="22" t="s">
        <v>37</v>
      </c>
      <c r="B25" s="21" t="s">
        <v>38</v>
      </c>
      <c r="C25" s="19" t="n">
        <f aca="false">C26+C27</f>
        <v>27200</v>
      </c>
      <c r="D25" s="19" t="n">
        <f aca="false">D26+D27</f>
        <v>32700</v>
      </c>
      <c r="E25" s="19" t="n">
        <f aca="false">E26+E27</f>
        <v>39300</v>
      </c>
    </row>
    <row r="26" customFormat="false" ht="74.6" hidden="false" customHeight="true" outlineLevel="0" collapsed="false">
      <c r="A26" s="20" t="s">
        <v>39</v>
      </c>
      <c r="B26" s="23" t="s">
        <v>40</v>
      </c>
      <c r="C26" s="24" t="n">
        <v>27050</v>
      </c>
      <c r="D26" s="24" t="n">
        <v>32550</v>
      </c>
      <c r="E26" s="24" t="n">
        <v>39150</v>
      </c>
    </row>
    <row r="27" customFormat="false" ht="50.55" hidden="false" customHeight="true" outlineLevel="0" collapsed="false">
      <c r="A27" s="20" t="s">
        <v>41</v>
      </c>
      <c r="B27" s="23" t="s">
        <v>42</v>
      </c>
      <c r="C27" s="24" t="n">
        <v>150</v>
      </c>
      <c r="D27" s="24" t="n">
        <v>150</v>
      </c>
      <c r="E27" s="24" t="n">
        <v>150</v>
      </c>
    </row>
    <row r="28" customFormat="false" ht="44.75" hidden="false" customHeight="true" outlineLevel="0" collapsed="false">
      <c r="A28" s="22" t="s">
        <v>43</v>
      </c>
      <c r="B28" s="21" t="s">
        <v>44</v>
      </c>
      <c r="C28" s="19" t="n">
        <f aca="false">SUM(C29:C32)</f>
        <v>21750</v>
      </c>
      <c r="D28" s="19" t="n">
        <f aca="false">SUM(D29:D32)</f>
        <v>21750</v>
      </c>
      <c r="E28" s="19" t="n">
        <f aca="false">SUM(E29:E32)</f>
        <v>21750</v>
      </c>
    </row>
    <row r="29" customFormat="false" ht="63.8" hidden="false" customHeight="true" outlineLevel="0" collapsed="false">
      <c r="A29" s="20" t="s">
        <v>45</v>
      </c>
      <c r="B29" s="23" t="s">
        <v>46</v>
      </c>
      <c r="C29" s="30" t="n">
        <v>50</v>
      </c>
      <c r="D29" s="30" t="n">
        <v>50</v>
      </c>
      <c r="E29" s="30" t="n">
        <v>50</v>
      </c>
    </row>
    <row r="30" customFormat="false" ht="111.9" hidden="false" customHeight="true" outlineLevel="0" collapsed="false">
      <c r="A30" s="20" t="s">
        <v>47</v>
      </c>
      <c r="B30" s="23" t="s">
        <v>48</v>
      </c>
      <c r="C30" s="24" t="n">
        <v>18000</v>
      </c>
      <c r="D30" s="24" t="n">
        <v>17900</v>
      </c>
      <c r="E30" s="24" t="n">
        <v>17800</v>
      </c>
    </row>
    <row r="31" customFormat="false" ht="45.6" hidden="false" customHeight="true" outlineLevel="0" collapsed="false">
      <c r="A31" s="31" t="s">
        <v>49</v>
      </c>
      <c r="B31" s="23" t="s">
        <v>50</v>
      </c>
      <c r="C31" s="24" t="n">
        <v>1100</v>
      </c>
      <c r="D31" s="24" t="n">
        <v>1100</v>
      </c>
      <c r="E31" s="24" t="n">
        <v>1100</v>
      </c>
    </row>
    <row r="32" customFormat="false" ht="112.75" hidden="false" customHeight="true" outlineLevel="0" collapsed="false">
      <c r="A32" s="25" t="s">
        <v>51</v>
      </c>
      <c r="B32" s="23" t="s">
        <v>52</v>
      </c>
      <c r="C32" s="32" t="n">
        <v>2600</v>
      </c>
      <c r="D32" s="32" t="n">
        <v>2700</v>
      </c>
      <c r="E32" s="32" t="n">
        <v>2800</v>
      </c>
    </row>
    <row r="33" customFormat="false" ht="42.25" hidden="false" customHeight="true" outlineLevel="0" collapsed="false">
      <c r="A33" s="22" t="s">
        <v>53</v>
      </c>
      <c r="B33" s="21" t="s">
        <v>54</v>
      </c>
      <c r="C33" s="19" t="n">
        <f aca="false">C34</f>
        <v>3200</v>
      </c>
      <c r="D33" s="19" t="n">
        <f aca="false">D34</f>
        <v>3350</v>
      </c>
      <c r="E33" s="19" t="n">
        <f aca="false">E34</f>
        <v>3550</v>
      </c>
    </row>
    <row r="34" customFormat="false" ht="33.75" hidden="false" customHeight="true" outlineLevel="0" collapsed="false">
      <c r="A34" s="25" t="s">
        <v>55</v>
      </c>
      <c r="B34" s="23" t="s">
        <v>56</v>
      </c>
      <c r="C34" s="24" t="n">
        <v>3200</v>
      </c>
      <c r="D34" s="24" t="n">
        <v>3350</v>
      </c>
      <c r="E34" s="24" t="n">
        <v>3550</v>
      </c>
    </row>
    <row r="35" customFormat="false" ht="36" hidden="false" customHeight="true" outlineLevel="0" collapsed="false">
      <c r="A35" s="22" t="s">
        <v>57</v>
      </c>
      <c r="B35" s="21" t="s">
        <v>58</v>
      </c>
      <c r="C35" s="19" t="n">
        <f aca="false">C36+C37</f>
        <v>25650</v>
      </c>
      <c r="D35" s="19" t="n">
        <f aca="false">D36+D37</f>
        <v>10300</v>
      </c>
      <c r="E35" s="19" t="n">
        <f aca="false">E36+E37</f>
        <v>17800</v>
      </c>
    </row>
    <row r="36" customFormat="false" ht="137.6" hidden="false" customHeight="true" outlineLevel="0" collapsed="false">
      <c r="A36" s="20" t="s">
        <v>59</v>
      </c>
      <c r="B36" s="23" t="s">
        <v>60</v>
      </c>
      <c r="C36" s="33" t="n">
        <v>1000</v>
      </c>
      <c r="D36" s="33" t="n">
        <v>1000</v>
      </c>
      <c r="E36" s="33" t="n">
        <v>1000</v>
      </c>
    </row>
    <row r="37" customFormat="false" ht="71.3" hidden="false" customHeight="true" outlineLevel="0" collapsed="false">
      <c r="A37" s="20" t="s">
        <v>61</v>
      </c>
      <c r="B37" s="23" t="s">
        <v>62</v>
      </c>
      <c r="C37" s="24" t="n">
        <v>24650</v>
      </c>
      <c r="D37" s="24" t="n">
        <v>9300</v>
      </c>
      <c r="E37" s="24" t="n">
        <v>16800</v>
      </c>
    </row>
    <row r="38" customFormat="false" ht="33.75" hidden="false" customHeight="true" outlineLevel="0" collapsed="false">
      <c r="A38" s="22" t="s">
        <v>63</v>
      </c>
      <c r="B38" s="21" t="s">
        <v>64</v>
      </c>
      <c r="C38" s="29" t="n">
        <v>2000</v>
      </c>
      <c r="D38" s="29" t="n">
        <v>2100</v>
      </c>
      <c r="E38" s="29" t="n">
        <v>2200</v>
      </c>
    </row>
    <row r="39" customFormat="false" ht="36" hidden="false" customHeight="true" outlineLevel="0" collapsed="false">
      <c r="A39" s="22" t="s">
        <v>65</v>
      </c>
      <c r="B39" s="21" t="s">
        <v>66</v>
      </c>
      <c r="C39" s="34" t="n">
        <f aca="false">C41+C44+C60+C78</f>
        <v>771552.8</v>
      </c>
      <c r="D39" s="34" t="n">
        <f aca="false">D41+D44+D60+D78</f>
        <v>1052068</v>
      </c>
      <c r="E39" s="34" t="n">
        <f aca="false">E41+E44+E60+E78</f>
        <v>762651.4</v>
      </c>
    </row>
    <row r="40" customFormat="false" ht="50.25" hidden="false" customHeight="true" outlineLevel="0" collapsed="false">
      <c r="A40" s="35" t="s">
        <v>67</v>
      </c>
      <c r="B40" s="36" t="s">
        <v>68</v>
      </c>
      <c r="C40" s="37" t="n">
        <f aca="false">C41+C44+C60+C78</f>
        <v>771552.8</v>
      </c>
      <c r="D40" s="37" t="n">
        <f aca="false">D41+D44+D60+D78</f>
        <v>1052068</v>
      </c>
      <c r="E40" s="37" t="n">
        <f aca="false">E41+E44+E60+E78</f>
        <v>762651.4</v>
      </c>
    </row>
    <row r="41" customFormat="false" ht="36" hidden="false" customHeight="true" outlineLevel="0" collapsed="false">
      <c r="A41" s="22" t="s">
        <v>69</v>
      </c>
      <c r="B41" s="21" t="s">
        <v>70</v>
      </c>
      <c r="C41" s="34" t="n">
        <f aca="false">C42+C43</f>
        <v>281716.6</v>
      </c>
      <c r="D41" s="34" t="n">
        <f aca="false">D42+D43</f>
        <v>188554.7</v>
      </c>
      <c r="E41" s="34" t="n">
        <f aca="false">E42+E43</f>
        <v>188554.7</v>
      </c>
    </row>
    <row r="42" customFormat="false" ht="68.8" hidden="false" customHeight="true" outlineLevel="0" collapsed="false">
      <c r="A42" s="38" t="s">
        <v>71</v>
      </c>
      <c r="B42" s="23" t="s">
        <v>72</v>
      </c>
      <c r="C42" s="39" t="n">
        <v>236852.2</v>
      </c>
      <c r="D42" s="39" t="n">
        <v>188554.7</v>
      </c>
      <c r="E42" s="39" t="n">
        <v>188554.7</v>
      </c>
    </row>
    <row r="43" customFormat="false" ht="46.4" hidden="false" customHeight="true" outlineLevel="0" collapsed="false">
      <c r="A43" s="38" t="s">
        <v>73</v>
      </c>
      <c r="B43" s="23" t="s">
        <v>74</v>
      </c>
      <c r="C43" s="24" t="n">
        <v>44864.4</v>
      </c>
      <c r="D43" s="24" t="n">
        <v>0</v>
      </c>
      <c r="E43" s="24" t="n">
        <v>0</v>
      </c>
    </row>
    <row r="44" customFormat="false" ht="52.5" hidden="false" customHeight="true" outlineLevel="0" collapsed="false">
      <c r="A44" s="22" t="s">
        <v>75</v>
      </c>
      <c r="B44" s="21" t="s">
        <v>76</v>
      </c>
      <c r="C44" s="40" t="n">
        <f aca="false">SUM(C45:C53)</f>
        <v>80069.8</v>
      </c>
      <c r="D44" s="40" t="n">
        <f aca="false">SUM(D45:D53)</f>
        <v>453694.2</v>
      </c>
      <c r="E44" s="40" t="n">
        <f aca="false">SUM(E45:E53)</f>
        <v>164147.3</v>
      </c>
    </row>
    <row r="45" customFormat="false" ht="126.85" hidden="false" customHeight="true" outlineLevel="0" collapsed="false">
      <c r="A45" s="25" t="s">
        <v>77</v>
      </c>
      <c r="B45" s="23" t="s">
        <v>78</v>
      </c>
      <c r="C45" s="24" t="n">
        <v>600</v>
      </c>
      <c r="D45" s="24" t="n">
        <v>0</v>
      </c>
      <c r="E45" s="24" t="n">
        <v>0</v>
      </c>
    </row>
    <row r="46" customFormat="false" ht="65.5" hidden="false" customHeight="true" outlineLevel="0" collapsed="false">
      <c r="A46" s="20" t="s">
        <v>79</v>
      </c>
      <c r="B46" s="41" t="s">
        <v>80</v>
      </c>
      <c r="C46" s="24" t="n">
        <v>0</v>
      </c>
      <c r="D46" s="24" t="n">
        <v>88658.7</v>
      </c>
      <c r="E46" s="24" t="n">
        <v>99900</v>
      </c>
    </row>
    <row r="47" customFormat="false" ht="83.7" hidden="false" customHeight="true" outlineLevel="0" collapsed="false">
      <c r="A47" s="42" t="s">
        <v>81</v>
      </c>
      <c r="B47" s="43" t="s">
        <v>82</v>
      </c>
      <c r="C47" s="24" t="n">
        <v>619.1</v>
      </c>
      <c r="D47" s="24" t="n">
        <v>693.4</v>
      </c>
      <c r="E47" s="24" t="n">
        <v>701.9</v>
      </c>
    </row>
    <row r="48" customFormat="false" ht="89.55" hidden="false" customHeight="true" outlineLevel="0" collapsed="false">
      <c r="A48" s="25" t="s">
        <v>83</v>
      </c>
      <c r="B48" s="43" t="s">
        <v>84</v>
      </c>
      <c r="C48" s="24" t="n">
        <v>23896</v>
      </c>
      <c r="D48" s="24" t="n">
        <v>23404.2</v>
      </c>
      <c r="E48" s="24" t="n">
        <v>22438.5</v>
      </c>
    </row>
    <row r="49" customFormat="false" ht="62.15" hidden="false" customHeight="true" outlineLevel="0" collapsed="false">
      <c r="A49" s="25" t="s">
        <v>85</v>
      </c>
      <c r="B49" s="43" t="s">
        <v>86</v>
      </c>
      <c r="C49" s="24" t="n">
        <v>11930.8</v>
      </c>
      <c r="D49" s="24" t="n">
        <v>11930.8</v>
      </c>
      <c r="E49" s="24" t="n">
        <v>11930.8</v>
      </c>
    </row>
    <row r="50" customFormat="false" ht="45.6" hidden="false" customHeight="true" outlineLevel="0" collapsed="false">
      <c r="A50" s="25" t="s">
        <v>87</v>
      </c>
      <c r="B50" s="43" t="s">
        <v>88</v>
      </c>
      <c r="C50" s="24" t="n">
        <v>136.6</v>
      </c>
      <c r="D50" s="24" t="n">
        <v>138.1</v>
      </c>
      <c r="E50" s="24" t="n">
        <v>136.6</v>
      </c>
    </row>
    <row r="51" customFormat="false" ht="63" hidden="false" customHeight="true" outlineLevel="0" collapsed="false">
      <c r="A51" s="25" t="s">
        <v>89</v>
      </c>
      <c r="B51" s="23" t="s">
        <v>90</v>
      </c>
      <c r="C51" s="24" t="n">
        <v>15144.4</v>
      </c>
      <c r="D51" s="24" t="n">
        <v>15203.1</v>
      </c>
      <c r="E51" s="24" t="n">
        <v>15373.6</v>
      </c>
    </row>
    <row r="52" customFormat="false" ht="48.9" hidden="false" customHeight="true" outlineLevel="0" collapsed="false">
      <c r="A52" s="25" t="s">
        <v>91</v>
      </c>
      <c r="B52" s="23" t="s">
        <v>92</v>
      </c>
      <c r="C52" s="24" t="n">
        <v>14077</v>
      </c>
      <c r="D52" s="24"/>
      <c r="E52" s="24"/>
    </row>
    <row r="53" customFormat="false" ht="29" hidden="false" customHeight="true" outlineLevel="0" collapsed="false">
      <c r="A53" s="44" t="s">
        <v>93</v>
      </c>
      <c r="B53" s="36" t="s">
        <v>94</v>
      </c>
      <c r="C53" s="37" t="n">
        <f aca="false">SUM(C54:C59)</f>
        <v>13665.9</v>
      </c>
      <c r="D53" s="37" t="n">
        <f aca="false">SUM(D54:D59)</f>
        <v>313665.9</v>
      </c>
      <c r="E53" s="37" t="n">
        <f aca="false">SUM(E54:E59)</f>
        <v>13665.9</v>
      </c>
    </row>
    <row r="54" customFormat="false" ht="66.3" hidden="false" customHeight="true" outlineLevel="0" collapsed="false">
      <c r="A54" s="20" t="s">
        <v>95</v>
      </c>
      <c r="B54" s="23" t="s">
        <v>96</v>
      </c>
      <c r="C54" s="24" t="n">
        <v>10645.6</v>
      </c>
      <c r="D54" s="24" t="n">
        <v>10645.6</v>
      </c>
      <c r="E54" s="24" t="n">
        <v>10645.6</v>
      </c>
    </row>
    <row r="55" customFormat="false" ht="72.1" hidden="false" customHeight="true" outlineLevel="0" collapsed="false">
      <c r="A55" s="20" t="s">
        <v>95</v>
      </c>
      <c r="B55" s="23" t="s">
        <v>97</v>
      </c>
      <c r="C55" s="24" t="n">
        <v>104.4</v>
      </c>
      <c r="D55" s="24" t="n">
        <v>104.4</v>
      </c>
      <c r="E55" s="24" t="n">
        <v>104.4</v>
      </c>
    </row>
    <row r="56" customFormat="false" ht="61.5" hidden="false" customHeight="true" outlineLevel="0" collapsed="false">
      <c r="A56" s="20" t="s">
        <v>95</v>
      </c>
      <c r="B56" s="23" t="s">
        <v>98</v>
      </c>
      <c r="C56" s="24" t="n">
        <v>2709.4</v>
      </c>
      <c r="D56" s="24" t="n">
        <v>2709.4</v>
      </c>
      <c r="E56" s="24" t="n">
        <v>2709.4</v>
      </c>
    </row>
    <row r="57" customFormat="false" ht="91.2" hidden="false" customHeight="true" outlineLevel="0" collapsed="false">
      <c r="A57" s="42" t="s">
        <v>95</v>
      </c>
      <c r="B57" s="43" t="s">
        <v>99</v>
      </c>
      <c r="C57" s="24" t="n">
        <v>166.3</v>
      </c>
      <c r="D57" s="24" t="n">
        <v>166.3</v>
      </c>
      <c r="E57" s="24" t="n">
        <v>166.3</v>
      </c>
    </row>
    <row r="58" customFormat="false" ht="65.5" hidden="false" customHeight="true" outlineLevel="0" collapsed="false">
      <c r="A58" s="42" t="s">
        <v>95</v>
      </c>
      <c r="B58" s="43" t="s">
        <v>100</v>
      </c>
      <c r="C58" s="24" t="n">
        <v>40.2</v>
      </c>
      <c r="D58" s="24" t="n">
        <v>40.2</v>
      </c>
      <c r="E58" s="24" t="n">
        <v>40.2</v>
      </c>
    </row>
    <row r="59" customFormat="false" ht="66.3" hidden="false" customHeight="true" outlineLevel="0" collapsed="false">
      <c r="A59" s="42" t="s">
        <v>95</v>
      </c>
      <c r="B59" s="43" t="s">
        <v>101</v>
      </c>
      <c r="C59" s="24" t="n">
        <v>0</v>
      </c>
      <c r="D59" s="24" t="n">
        <v>300000</v>
      </c>
      <c r="E59" s="24" t="n">
        <v>0</v>
      </c>
    </row>
    <row r="60" customFormat="false" ht="43.5" hidden="false" customHeight="true" outlineLevel="0" collapsed="false">
      <c r="A60" s="22" t="s">
        <v>102</v>
      </c>
      <c r="B60" s="21" t="s">
        <v>103</v>
      </c>
      <c r="C60" s="34" t="n">
        <f aca="false">C61+C75+C77+C76</f>
        <v>381252.6</v>
      </c>
      <c r="D60" s="34" t="n">
        <f aca="false">D61+D75+D77+D76</f>
        <v>381305.3</v>
      </c>
      <c r="E60" s="34" t="n">
        <f aca="false">E61+E75+E77+E76</f>
        <v>381435.6</v>
      </c>
    </row>
    <row r="61" customFormat="false" ht="59.7" hidden="false" customHeight="true" outlineLevel="0" collapsed="false">
      <c r="A61" s="45" t="s">
        <v>104</v>
      </c>
      <c r="B61" s="36" t="s">
        <v>105</v>
      </c>
      <c r="C61" s="46" t="n">
        <f aca="false">SUM(C62:C74)</f>
        <v>368531.5</v>
      </c>
      <c r="D61" s="46" t="n">
        <f aca="false">SUM(D62:D74)</f>
        <v>368531.5</v>
      </c>
      <c r="E61" s="46" t="n">
        <f aca="false">SUM(E62:E74)</f>
        <v>368531.5</v>
      </c>
    </row>
    <row r="62" customFormat="false" ht="54.7" hidden="false" customHeight="true" outlineLevel="0" collapsed="false">
      <c r="A62" s="47" t="s">
        <v>106</v>
      </c>
      <c r="B62" s="23" t="s">
        <v>107</v>
      </c>
      <c r="C62" s="24" t="n">
        <v>729.5</v>
      </c>
      <c r="D62" s="24" t="n">
        <v>729.5</v>
      </c>
      <c r="E62" s="24" t="n">
        <v>729.5</v>
      </c>
    </row>
    <row r="63" customFormat="false" ht="72.95" hidden="false" customHeight="true" outlineLevel="0" collapsed="false">
      <c r="A63" s="47" t="s">
        <v>106</v>
      </c>
      <c r="B63" s="23" t="s">
        <v>108</v>
      </c>
      <c r="C63" s="24" t="n">
        <v>205.8</v>
      </c>
      <c r="D63" s="24" t="n">
        <v>205.8</v>
      </c>
      <c r="E63" s="24" t="n">
        <v>205.8</v>
      </c>
    </row>
    <row r="64" customFormat="false" ht="87.85" hidden="false" customHeight="true" outlineLevel="0" collapsed="false">
      <c r="A64" s="47" t="s">
        <v>106</v>
      </c>
      <c r="B64" s="41" t="s">
        <v>109</v>
      </c>
      <c r="C64" s="24" t="n">
        <v>240432.5</v>
      </c>
      <c r="D64" s="24" t="n">
        <v>240432.5</v>
      </c>
      <c r="E64" s="24" t="n">
        <v>240432.5</v>
      </c>
    </row>
    <row r="65" customFormat="false" ht="72.1" hidden="false" customHeight="true" outlineLevel="0" collapsed="false">
      <c r="A65" s="47" t="s">
        <v>106</v>
      </c>
      <c r="B65" s="23" t="s">
        <v>110</v>
      </c>
      <c r="C65" s="24" t="n">
        <v>110604.9</v>
      </c>
      <c r="D65" s="24" t="n">
        <v>110604.9</v>
      </c>
      <c r="E65" s="24" t="n">
        <v>110604.9</v>
      </c>
    </row>
    <row r="66" customFormat="false" ht="65.5" hidden="false" customHeight="true" outlineLevel="0" collapsed="false">
      <c r="A66" s="47" t="s">
        <v>106</v>
      </c>
      <c r="B66" s="23" t="s">
        <v>111</v>
      </c>
      <c r="C66" s="24" t="n">
        <v>2809.9</v>
      </c>
      <c r="D66" s="24" t="n">
        <v>2809.9</v>
      </c>
      <c r="E66" s="24" t="n">
        <v>2809.9</v>
      </c>
    </row>
    <row r="67" customFormat="false" ht="104.45" hidden="false" customHeight="true" outlineLevel="0" collapsed="false">
      <c r="A67" s="47" t="s">
        <v>106</v>
      </c>
      <c r="B67" s="23" t="s">
        <v>112</v>
      </c>
      <c r="C67" s="24" t="n">
        <v>4923.6</v>
      </c>
      <c r="D67" s="24" t="n">
        <v>4923.6</v>
      </c>
      <c r="E67" s="24" t="n">
        <v>4923.6</v>
      </c>
    </row>
    <row r="68" customFormat="false" ht="80.4" hidden="false" customHeight="true" outlineLevel="0" collapsed="false">
      <c r="A68" s="47" t="s">
        <v>106</v>
      </c>
      <c r="B68" s="23" t="s">
        <v>113</v>
      </c>
      <c r="C68" s="24" t="n">
        <v>925</v>
      </c>
      <c r="D68" s="24" t="n">
        <v>925</v>
      </c>
      <c r="E68" s="24" t="n">
        <v>925</v>
      </c>
    </row>
    <row r="69" customFormat="false" ht="95.25" hidden="false" customHeight="true" outlineLevel="0" collapsed="false">
      <c r="A69" s="47" t="s">
        <v>106</v>
      </c>
      <c r="B69" s="23" t="s">
        <v>114</v>
      </c>
      <c r="C69" s="24" t="n">
        <v>349.5</v>
      </c>
      <c r="D69" s="24" t="n">
        <v>349.5</v>
      </c>
      <c r="E69" s="24" t="n">
        <v>349.5</v>
      </c>
    </row>
    <row r="70" customFormat="false" ht="77.1" hidden="false" customHeight="true" outlineLevel="0" collapsed="false">
      <c r="A70" s="47" t="s">
        <v>106</v>
      </c>
      <c r="B70" s="23" t="s">
        <v>115</v>
      </c>
      <c r="C70" s="24" t="n">
        <v>4117.8</v>
      </c>
      <c r="D70" s="24" t="n">
        <v>4117.8</v>
      </c>
      <c r="E70" s="24" t="n">
        <v>4117.8</v>
      </c>
    </row>
    <row r="71" customFormat="false" ht="113.55" hidden="false" customHeight="true" outlineLevel="0" collapsed="false">
      <c r="A71" s="47" t="s">
        <v>106</v>
      </c>
      <c r="B71" s="23" t="s">
        <v>116</v>
      </c>
      <c r="C71" s="24" t="n">
        <v>2427.7</v>
      </c>
      <c r="D71" s="24" t="n">
        <v>2427.7</v>
      </c>
      <c r="E71" s="24" t="n">
        <v>2427.7</v>
      </c>
    </row>
    <row r="72" customFormat="false" ht="69.65" hidden="false" customHeight="true" outlineLevel="0" collapsed="false">
      <c r="A72" s="47" t="s">
        <v>106</v>
      </c>
      <c r="B72" s="23" t="s">
        <v>117</v>
      </c>
      <c r="C72" s="24" t="n">
        <v>894.9</v>
      </c>
      <c r="D72" s="24" t="n">
        <v>894.9</v>
      </c>
      <c r="E72" s="24" t="n">
        <v>894.9</v>
      </c>
    </row>
    <row r="73" customFormat="false" ht="152.55" hidden="false" customHeight="true" outlineLevel="0" collapsed="false">
      <c r="A73" s="47" t="s">
        <v>106</v>
      </c>
      <c r="B73" s="23" t="s">
        <v>118</v>
      </c>
      <c r="C73" s="24" t="n">
        <v>3.8</v>
      </c>
      <c r="D73" s="24" t="n">
        <v>3.8</v>
      </c>
      <c r="E73" s="24" t="n">
        <v>3.8</v>
      </c>
    </row>
    <row r="74" customFormat="false" ht="79.6" hidden="false" customHeight="true" outlineLevel="0" collapsed="false">
      <c r="A74" s="47" t="s">
        <v>106</v>
      </c>
      <c r="B74" s="41" t="s">
        <v>119</v>
      </c>
      <c r="C74" s="39" t="n">
        <v>106.6</v>
      </c>
      <c r="D74" s="39" t="n">
        <v>106.6</v>
      </c>
      <c r="E74" s="39" t="n">
        <v>106.6</v>
      </c>
    </row>
    <row r="75" customFormat="false" ht="84.55" hidden="false" customHeight="true" outlineLevel="0" collapsed="false">
      <c r="A75" s="20" t="s">
        <v>120</v>
      </c>
      <c r="B75" s="23" t="s">
        <v>121</v>
      </c>
      <c r="C75" s="24" t="n">
        <v>67</v>
      </c>
      <c r="D75" s="24" t="n">
        <v>4.7</v>
      </c>
      <c r="E75" s="24" t="n">
        <v>5.1</v>
      </c>
    </row>
    <row r="76" customFormat="false" ht="45.6" hidden="false" customHeight="true" outlineLevel="0" collapsed="false">
      <c r="A76" s="20" t="s">
        <v>122</v>
      </c>
      <c r="B76" s="43" t="s">
        <v>123</v>
      </c>
      <c r="C76" s="24" t="n">
        <v>2905.5</v>
      </c>
      <c r="D76" s="24" t="n">
        <v>3020.5</v>
      </c>
      <c r="E76" s="24" t="n">
        <v>3150.4</v>
      </c>
    </row>
    <row r="77" customFormat="false" ht="48.05" hidden="false" customHeight="true" outlineLevel="0" collapsed="false">
      <c r="A77" s="20" t="s">
        <v>124</v>
      </c>
      <c r="B77" s="23" t="s">
        <v>125</v>
      </c>
      <c r="C77" s="24" t="n">
        <v>9748.6</v>
      </c>
      <c r="D77" s="24" t="n">
        <v>9748.6</v>
      </c>
      <c r="E77" s="24" t="n">
        <v>9748.6</v>
      </c>
    </row>
    <row r="78" customFormat="false" ht="15" hidden="false" customHeight="false" outlineLevel="0" collapsed="false">
      <c r="A78" s="22" t="s">
        <v>126</v>
      </c>
      <c r="B78" s="48" t="s">
        <v>127</v>
      </c>
      <c r="C78" s="29" t="n">
        <f aca="false">SUM(C79:C80)</f>
        <v>28513.8</v>
      </c>
      <c r="D78" s="29" t="n">
        <f aca="false">SUM(D79:D80)</f>
        <v>28513.8</v>
      </c>
      <c r="E78" s="29" t="n">
        <f aca="false">SUM(E79:E80)</f>
        <v>28513.8</v>
      </c>
    </row>
    <row r="79" customFormat="false" ht="191.75" hidden="false" customHeight="false" outlineLevel="0" collapsed="false">
      <c r="A79" s="20" t="s">
        <v>128</v>
      </c>
      <c r="B79" s="23" t="s">
        <v>129</v>
      </c>
      <c r="C79" s="24" t="n">
        <v>234.4</v>
      </c>
      <c r="D79" s="24" t="n">
        <v>234.4</v>
      </c>
      <c r="E79" s="24" t="n">
        <v>234.4</v>
      </c>
    </row>
    <row r="80" customFormat="false" ht="90.25" hidden="false" customHeight="false" outlineLevel="0" collapsed="false">
      <c r="A80" s="20" t="s">
        <v>130</v>
      </c>
      <c r="B80" s="43" t="s">
        <v>131</v>
      </c>
      <c r="C80" s="24" t="n">
        <v>28279.4</v>
      </c>
      <c r="D80" s="24" t="n">
        <v>28279.4</v>
      </c>
      <c r="E80" s="24" t="n">
        <v>28279.4</v>
      </c>
    </row>
  </sheetData>
  <mergeCells count="8">
    <mergeCell ref="B1:E1"/>
    <mergeCell ref="C2:E2"/>
    <mergeCell ref="D3:E3"/>
    <mergeCell ref="A5:E5"/>
    <mergeCell ref="A7:E7"/>
    <mergeCell ref="A9:A10"/>
    <mergeCell ref="B9:B10"/>
    <mergeCell ref="C9:E9"/>
  </mergeCells>
  <printOptions headings="false" gridLines="false" gridLinesSet="true" horizontalCentered="false" verticalCentered="false"/>
  <pageMargins left="0.590277777777778" right="0.590277777777778" top="0.748611111111111" bottom="0.747916666666667" header="0.315277777777778" footer="0.511811023622047"/>
  <pageSetup paperSize="9" scale="7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2025-12-05T14:35:47Z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